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14" documentId="13_ncr:1_{F6CB121F-512D-4AA6-A0C1-0FB36C537598}" xr6:coauthVersionLast="47" xr6:coauthVersionMax="47" xr10:uidLastSave="{54A3CA9E-5ED0-48CB-9385-3D191E2239A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G2" i="1"/>
  <c r="I2" i="1"/>
  <c r="J2" i="1"/>
  <c r="L2" i="1"/>
  <c r="I3" i="1"/>
  <c r="I4" i="1"/>
  <c r="I5" i="1"/>
  <c r="I6" i="1"/>
  <c r="I7" i="1"/>
  <c r="I8" i="1"/>
  <c r="I9" i="1"/>
  <c r="I10"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<sst xmlns="http://schemas.openxmlformats.org/spreadsheetml/2006/main" count="178592" uniqueCount="39078">
  <si>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</si>
  <si>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</si>
  <si>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</si>
  <si>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</si>
  <si>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</si>
  <si>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</si>
  <si>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</si>
  <si>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</si>
  <si>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</si>
  <si>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</si>
  <si>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</si>
  <si>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</si>
  <si>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</si>
  <si>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</si>
  <si>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</si>
  <si>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</si>
  <si>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</si>
  <si>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</si>
  <si>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</si>
  <si>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</si>
  <si>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</si>
  <si>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</si>
  <si>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</si>
  <si>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</si>
  <si>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</si>
  <si>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</si>
  <si>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</si>
  <si>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</si>
  <si>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</si>
  <si>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</si>
  <si>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</si>
  <si>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</si>
  <si>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</si>
  <si>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</si>
  <si>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</si>
  <si>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</si>
  <si>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</si>
  <si>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</si>
  <si>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</si>
  <si>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</si>
  <si>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</si>
  <si>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</si>
  <si>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</si>
  <si>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</si>
  <si>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</si>
  <si>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</si>
  <si>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</si>
  <si>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</si>
  <si>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</si>
  <si>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</si>
  <si>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</si>
  <si>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</si>
  <si>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</si>
  <si>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</si>
  <si>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</si>
  <si>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</si>
  <si>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</si>
  <si>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</si>
  <si>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</si>
  <si>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</si>
  <si>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</si>
  <si>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</si>
  <si>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</si>
  <si>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</si>
  <si>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</si>
  <si>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</si>
  <si>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</si>
  <si>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</si>
  <si>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</si>
  <si>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</si>
  <si>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</si>
  <si>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</si>
  <si>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</si>
  <si>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</si>
  <si>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</si>
  <si>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</si>
  <si>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</si>
  <si>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</si>
  <si>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</si>
  <si>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</si>
  <si>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</si>
  <si>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</si>
  <si>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</si>
  <si>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</si>
  <si>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</si>
  <si>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</si>
  <si>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</si>
  <si>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</si>
  <si>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</si>
  <si>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</si>
  <si>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</si>
  <si>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</si>
  <si>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</si>
  <si>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</si>
  <si>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</si>
  <si>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</si>
  <si>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</si>
  <si>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</si>
  <si>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</si>
  <si>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</si>
  <si>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</si>
  <si>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</si>
  <si>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</si>
  <si>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</si>
  <si>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</si>
  <si>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</si>
  <si>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</si>
  <si>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</si>
  <si>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</si>
  <si>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</si>
  <si>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</si>
  <si>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</si>
  <si>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</si>
  <si>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</si>
  <si>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</si>
  <si>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</si>
  <si>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</si>
  <si>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</si>
  <si>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</si>
  <si>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</si>
  <si>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</si>
  <si>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</si>
  <si>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</si>
  <si>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</si>
  <si>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</si>
  <si>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</si>
  <si>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</si>
  <si>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</si>
  <si>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</si>
  <si>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</si>
  <si>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</si>
  <si>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</si>
  <si>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</si>
  <si>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</si>
  <si>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</si>
  <si>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</si>
  <si>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</si>
  <si>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</si>
  <si>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</si>
  <si>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</si>
  <si>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</si>
  <si>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</si>
  <si>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</si>
  <si>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</si>
  <si>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</si>
  <si>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</si>
  <si>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</si>
  <si>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</si>
  <si>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</si>
  <si>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</si>
  <si>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</si>
  <si>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</si>
  <si>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</si>
  <si>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</si>
  <si>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</si>
  <si>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</si>
  <si>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</si>
  <si>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</si>
  <si>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</si>
  <si>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</si>
  <si>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</si>
  <si>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</si>
  <si>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</si>
  <si>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</si>
  <si>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</si>
  <si>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</si>
  <si>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</si>
  <si>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</si>
  <si>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</si>
  <si>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</si>
  <si>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</si>
  <si>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</si>
  <si>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</si>
  <si>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</si>
  <si>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</si>
  <si>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</si>
  <si>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</si>
  <si>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</si>
  <si>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</si>
  <si>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</si>
  <si>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</si>
  <si>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</si>
  <si>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</si>
  <si>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</si>
  <si>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</si>
  <si>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</si>
  <si>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</si>
  <si>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</si>
  <si>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</si>
  <si>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</si>
  <si>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</si>
  <si>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</si>
  <si>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</si>
  <si>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</si>
  <si>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</si>
  <si>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</si>
  <si>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</si>
  <si>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</si>
  <si>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</si>
  <si>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</si>
  <si>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</si>
  <si>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</si>
  <si>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</si>
  <si>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</si>
  <si>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</si>
  <si>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</si>
  <si>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</si>
  <si>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</si>
  <si>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</si>
  <si>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</si>
  <si>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</si>
  <si>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</si>
  <si>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</si>
  <si>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</si>
  <si>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</si>
  <si>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</si>
  <si>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</si>
  <si>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</si>
  <si>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</si>
  <si>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</si>
  <si>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</si>
  <si>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</si>
  <si>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</si>
  <si>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</si>
  <si>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</si>
  <si>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</si>
  <si>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</si>
  <si>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</si>
  <si>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</si>
  <si>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</si>
  <si>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</si>
  <si>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</si>
  <si>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</si>
  <si>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</si>
  <si>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</si>
  <si>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</si>
  <si>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</si>
  <si>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</si>
  <si>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</si>
  <si>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</si>
  <si>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</si>
  <si>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</si>
  <si>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</si>
  <si>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</si>
  <si>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</si>
  <si>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</si>
  <si>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</si>
  <si>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</si>
  <si>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</si>
  <si>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</si>
  <si>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</si>
  <si>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</si>
  <si>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</si>
  <si>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</si>
  <si>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</si>
  <si>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</si>
  <si>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</si>
  <si>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</si>
  <si>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</si>
  <si>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</si>
  <si>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</si>
  <si>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</si>
  <si>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</si>
  <si>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</si>
  <si>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</si>
  <si>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</si>
  <si>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</si>
  <si>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</si>
  <si>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</si>
  <si>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</si>
  <si>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</si>
  <si>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</si>
  <si>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</si>
  <si>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</si>
  <si>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</si>
  <si>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</si>
  <si>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</si>
  <si>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</si>
  <si>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</si>
  <si>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</si>
  <si>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</si>
  <si>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</si>
  <si>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</si>
  <si>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</si>
  <si>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</si>
  <si>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</si>
  <si>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</si>
  <si>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</si>
  <si>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</si>
  <si>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</si>
  <si>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</si>
  <si>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</si>
  <si>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</si>
  <si>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</si>
  <si>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</si>
  <si>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</si>
  <si>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</si>
  <si>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</si>
  <si>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</si>
  <si>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</si>
  <si>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</si>
  <si>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</si>
  <si>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</si>
  <si>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</si>
  <si>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</si>
  <si>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</si>
  <si>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</si>
  <si>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</si>
  <si>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</si>
  <si>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</si>
  <si>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</si>
  <si>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</si>
  <si>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</si>
  <si>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</si>
  <si>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</si>
  <si>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</si>
  <si>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</si>
  <si>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</si>
  <si>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</si>
  <si>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</si>
  <si>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</si>
  <si>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</si>
  <si>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</si>
  <si>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</si>
  <si>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</si>
  <si>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</si>
  <si>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</si>
  <si>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</si>
  <si>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</si>
  <si>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</si>
  <si>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</si>
  <si>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</si>
  <si>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</si>
  <si>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</si>
  <si>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</si>
  <si>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</si>
  <si>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</si>
  <si>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</si>
  <si>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</si>
  <si>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</si>
  <si>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</si>
  <si>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</si>
  <si>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</si>
  <si>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</si>
  <si>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</si>
  <si>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</si>
  <si>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</si>
  <si>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</si>
  <si>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</si>
  <si>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</si>
  <si>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</si>
  <si>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</si>
  <si>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</si>
  <si>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</si>
  <si>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</si>
  <si>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</si>
  <si>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</si>
  <si>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</si>
  <si>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</si>
  <si>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</si>
  <si>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</si>
  <si>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</si>
  <si>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</si>
  <si>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</si>
  <si>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</si>
  <si>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</si>
  <si>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</si>
  <si>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</si>
  <si>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</si>
  <si>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</si>
  <si>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</si>
  <si>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</si>
  <si>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</si>
  <si>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</si>
  <si>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</si>
  <si>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</si>
  <si>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</si>
  <si>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</si>
  <si>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</si>
  <si>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</si>
  <si>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</si>
  <si>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</si>
  <si>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</si>
  <si>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</si>
  <si>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</si>
  <si>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</si>
  <si>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</si>
  <si>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</si>
  <si>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</si>
  <si>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</si>
  <si>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</si>
  <si>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</si>
  <si>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</si>
  <si>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</si>
  <si>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</si>
  <si>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</si>
  <si>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</si>
  <si>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</si>
  <si>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</si>
  <si>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</si>
  <si>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</si>
  <si>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</si>
  <si>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</si>
  <si>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</si>
  <si>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</si>
  <si>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</si>
  <si>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</si>
  <si>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</si>
  <si>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</si>
  <si>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</si>
  <si>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</si>
  <si>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</si>
  <si>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</si>
  <si>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</si>
  <si>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</si>
  <si>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</si>
  <si>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</si>
  <si>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</si>
  <si>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</si>
  <si>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</si>
  <si>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</si>
  <si>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</si>
  <si>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</si>
  <si>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</si>
  <si>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</si>
  <si>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</si>
  <si>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</si>
  <si>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</si>
  <si>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</si>
  <si>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</si>
  <si>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</si>
  <si>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</si>
  <si>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</si>
  <si>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</si>
  <si>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</si>
  <si>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</si>
  <si>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</si>
  <si>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</si>
  <si>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</si>
  <si>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</si>
  <si>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</si>
  <si>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</si>
  <si>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</si>
  <si>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</si>
  <si>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</si>
  <si>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</si>
  <si>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</si>
  <si>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</si>
  <si>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</si>
  <si>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</si>
  <si>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</si>
  <si>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</si>
  <si>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</si>
  <si>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</si>
  <si>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</si>
  <si>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</si>
  <si>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</si>
  <si>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</si>
  <si>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</si>
  <si>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</si>
  <si>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</si>
  <si>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</si>
  <si>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</si>
  <si>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</si>
  <si>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</si>
  <si>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</si>
  <si>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</si>
  <si>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</si>
  <si>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</si>
  <si>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</si>
  <si>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</si>
  <si>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</si>
  <si>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</si>
  <si>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</si>
  <si>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</si>
  <si>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</si>
  <si>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</si>
  <si>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</si>
  <si>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</si>
  <si>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</si>
  <si>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</si>
  <si>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</si>
  <si>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</si>
  <si>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</si>
  <si>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</si>
  <si>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</si>
  <si>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</si>
  <si>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</si>
  <si>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</si>
  <si>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</si>
  <si>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</si>
  <si>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</si>
  <si>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</si>
  <si>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</si>
  <si>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</si>
  <si>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</si>
  <si>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</si>
  <si>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</si>
  <si>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</si>
  <si>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</si>
  <si>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</si>
  <si>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</si>
  <si>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</si>
  <si>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</si>
  <si>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</si>
  <si>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</si>
  <si>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</si>
  <si>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</si>
  <si>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</si>
  <si>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</si>
  <si>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</si>
  <si>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</si>
  <si>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</si>
  <si>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</si>
  <si>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</si>
  <si>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</si>
  <si>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</si>
  <si>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</si>
  <si>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</si>
  <si>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</si>
  <si>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</si>
  <si>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</si>
  <si>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</si>
  <si>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</si>
  <si>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</si>
  <si>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</si>
  <si>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</si>
  <si>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</si>
  <si>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</si>
  <si>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</si>
  <si>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</si>
  <si>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</si>
  <si>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</si>
  <si>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</si>
  <si>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</si>
  <si>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</si>
  <si>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</si>
  <si>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</si>
  <si>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</si>
  <si>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</si>
  <si>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</si>
  <si>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</si>
  <si>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</si>
  <si>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</si>
  <si>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</si>
  <si>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</si>
  <si>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</si>
  <si>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</si>
  <si>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</si>
  <si>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</si>
  <si>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</si>
  <si>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</si>
  <si>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</si>
  <si>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</si>
  <si>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</si>
  <si>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</si>
  <si>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</si>
  <si>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</si>
  <si>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</si>
  <si>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</si>
  <si>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</si>
  <si>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</si>
  <si>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</si>
  <si>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</si>
  <si>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</si>
  <si>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</si>
  <si>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</si>
  <si>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</si>
  <si>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</si>
  <si>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</si>
  <si>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</si>
  <si>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</si>
  <si>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</si>
  <si>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</si>
  <si>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</si>
  <si>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</si>
  <si>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</si>
  <si>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</si>
  <si>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</si>
  <si>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</si>
  <si>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</si>
  <si>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</si>
  <si>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</si>
  <si>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</si>
  <si>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</si>
  <si>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</si>
  <si>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</si>
  <si>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</si>
  <si>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</si>
  <si>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</si>
  <si>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</si>
  <si>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</si>
  <si>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</si>
  <si>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</si>
  <si>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</si>
  <si>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</si>
  <si>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</si>
  <si>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</si>
  <si>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</si>
  <si>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</si>
  <si>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</si>
  <si>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</si>
  <si>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</si>
  <si>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</si>
  <si>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</si>
  <si>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</si>
  <si>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</si>
  <si>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</si>
  <si>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</si>
  <si>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</si>
  <si>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</si>
  <si>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</si>
  <si>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</si>
  <si>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</si>
  <si>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</si>
  <si>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</si>
  <si>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</si>
  <si>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</si>
  <si>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</si>
  <si>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</si>
  <si>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</si>
  <si>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</si>
  <si>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</si>
  <si>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</si>
  <si>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</si>
  <si>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</si>
  <si>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</si>
  <si>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</si>
  <si>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</si>
  <si>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</si>
  <si>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</si>
  <si>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</si>
  <si>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</si>
  <si>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</si>
  <si>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</si>
  <si>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</si>
  <si>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</si>
  <si>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</si>
  <si>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</si>
  <si>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</si>
  <si>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</si>
  <si>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</si>
  <si>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</si>
  <si>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</si>
  <si>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</si>
  <si>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</si>
  <si>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</si>
  <si>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</si>
  <si>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</si>
  <si>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</si>
  <si>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</si>
  <si>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</si>
  <si>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</si>
  <si>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</si>
  <si>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</si>
  <si>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</si>
  <si>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</si>
  <si>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</si>
  <si>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</si>
  <si>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</si>
  <si>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</si>
  <si>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</si>
  <si>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</si>
  <si>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</si>
  <si>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</si>
  <si>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</si>
  <si>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</si>
  <si>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</si>
  <si>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</si>
  <si>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</si>
  <si>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</si>
  <si>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</si>
  <si>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</si>
  <si>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</si>
  <si>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</si>
  <si>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</si>
  <si>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</si>
  <si>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</si>
  <si>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</si>
  <si>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</si>
  <si>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</si>
  <si>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</si>
  <si>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</si>
  <si>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</si>
  <si>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</si>
  <si>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</si>
  <si>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</si>
  <si>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</si>
  <si>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</si>
  <si>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</si>
  <si>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</si>
  <si>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</si>
  <si>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</si>
  <si>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</si>
  <si>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</si>
  <si>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</si>
  <si>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</si>
  <si>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</si>
  <si>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</si>
  <si>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</si>
  <si>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</si>
  <si>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</si>
  <si>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</si>
  <si>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</si>
  <si>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</si>
  <si>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</si>
  <si>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</si>
  <si>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</si>
  <si>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</si>
  <si>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</si>
  <si>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</si>
  <si>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</si>
  <si>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</si>
  <si>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</si>
  <si>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</si>
  <si>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</si>
  <si>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</si>
  <si>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</si>
  <si>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</si>
  <si>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</si>
  <si>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</si>
  <si>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</si>
  <si>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</si>
  <si>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</si>
  <si>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</si>
  <si>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</si>
  <si>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</si>
  <si>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</si>
  <si>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</si>
  <si>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</si>
  <si>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</si>
  <si>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</si>
  <si>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</si>
  <si>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</si>
  <si>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</si>
  <si>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</si>
  <si>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</si>
  <si>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</si>
  <si>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</si>
  <si>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</si>
  <si>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</si>
  <si>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</si>
  <si>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</si>
  <si>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</si>
  <si>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</si>
  <si>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</si>
  <si>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</si>
  <si>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</si>
  <si>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</si>
  <si>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</si>
  <si>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</si>
  <si>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</si>
  <si>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</si>
  <si>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</si>
  <si>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</si>
  <si>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</si>
  <si>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</si>
  <si>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</si>
  <si>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</si>
  <si>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</si>
  <si>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</si>
  <si>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</si>
  <si>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</si>
  <si>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</si>
  <si>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</si>
  <si>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</si>
  <si>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</si>
  <si>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</si>
  <si>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</si>
  <si>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</si>
  <si>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</si>
  <si>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</si>
  <si>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</si>
  <si>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</si>
  <si>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</si>
  <si>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</si>
  <si>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</si>
  <si>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</si>
  <si>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</si>
  <si>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</si>
  <si>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</si>
  <si>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</si>
  <si>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</si>
  <si>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</si>
  <si>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</si>
  <si>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</si>
  <si>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</si>
  <si>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</si>
  <si>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</si>
  <si>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</si>
  <si>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</si>
  <si>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</si>
  <si>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</si>
  <si>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</si>
  <si>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</si>
  <si>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</si>
  <si>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</si>
  <si>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</si>
  <si>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</si>
  <si>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</si>
  <si>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</si>
  <si>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</si>
  <si>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</si>
  <si>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</si>
  <si>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</si>
  <si>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</si>
  <si>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</si>
  <si>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</si>
  <si>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</si>
  <si>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</si>
  <si>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</si>
  <si>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</si>
  <si>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</si>
  <si>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</si>
  <si>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</si>
  <si>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</si>
  <si>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</si>
  <si>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</si>
  <si>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</si>
  <si>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</si>
  <si>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</si>
  <si>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</si>
  <si>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</si>
  <si>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</si>
  <si>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</si>
  <si>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</si>
  <si>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</si>
  <si>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</si>
  <si>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</si>
  <si>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</si>
  <si>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</si>
  <si>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</si>
  <si>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</si>
  <si>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</si>
  <si>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</si>
  <si>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</si>
  <si>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</si>
  <si>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</si>
  <si>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</si>
  <si>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</si>
  <si>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</si>
  <si>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</si>
  <si>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</si>
  <si>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</si>
  <si>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</si>
  <si>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</si>
  <si>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</si>
  <si>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</si>
  <si>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</si>
  <si>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</si>
  <si>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</si>
  <si>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</si>
  <si>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</si>
  <si>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</si>
  <si>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</si>
  <si>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</si>
  <si>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</si>
  <si>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</si>
  <si>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</si>
  <si>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</si>
  <si>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</si>
  <si>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</si>
  <si>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</si>
  <si>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</si>
  <si>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</si>
  <si>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</si>
  <si>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</si>
  <si>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</si>
  <si>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</si>
  <si>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</si>
  <si>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</si>
  <si>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</si>
  <si>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</si>
  <si>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</si>
  <si>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</si>
  <si>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</si>
  <si>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</si>
  <si>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</si>
  <si>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</si>
  <si>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</si>
  <si>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</si>
  <si>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</si>
  <si>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</si>
  <si>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</si>
  <si>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</si>
  <si>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</si>
  <si>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</si>
  <si>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</si>
  <si>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</si>
  <si>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</si>
  <si>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</si>
  <si>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</si>
  <si>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</si>
  <si>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</si>
  <si>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</si>
  <si>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</si>
  <si>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</si>
  <si>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</si>
  <si>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</si>
  <si>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</si>
  <si>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</si>
  <si>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</si>
  <si>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</si>
  <si>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</si>
  <si>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</si>
  <si>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</si>
  <si>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</si>
  <si>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</si>
  <si>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</si>
  <si>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</si>
  <si>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</si>
  <si>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</si>
  <si>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</si>
  <si>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</si>
  <si>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</si>
  <si>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</si>
  <si>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</si>
  <si>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</si>
  <si>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</si>
  <si>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</si>
  <si>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</si>
  <si>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</si>
  <si>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</si>
  <si>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</si>
  <si>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</si>
  <si>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</si>
  <si>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</si>
  <si>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</si>
  <si>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</si>
  <si>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</si>
  <si>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</si>
  <si>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</si>
  <si>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</si>
  <si>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</si>
  <si>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</si>
  <si>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</si>
  <si>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</si>
  <si>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</si>
  <si>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</si>
  <si>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</si>
  <si>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</si>
  <si>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</si>
  <si>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</si>
  <si>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</si>
  <si>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</si>
  <si>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</si>
  <si>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</si>
  <si>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</si>
  <si>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</si>
  <si>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</si>
  <si>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</si>
  <si>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</si>
  <si>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</si>
  <si>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</si>
  <si>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</si>
  <si>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</si>
  <si>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</si>
  <si>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</si>
  <si>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</si>
  <si>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</si>
  <si>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</si>
  <si>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</si>
  <si>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</si>
  <si>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</si>
  <si>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</si>
  <si>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</si>
  <si>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</si>
  <si>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</si>
  <si>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</si>
  <si>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</si>
  <si>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</si>
  <si>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</si>
  <si>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</si>
  <si>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</si>
  <si>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</si>
  <si>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</si>
  <si>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</si>
  <si>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</si>
  <si>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</si>
  <si>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</si>
  <si>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</si>
  <si>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</si>
  <si>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</si>
  <si>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</si>
  <si>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</si>
  <si>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</si>
  <si>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</si>
  <si>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</si>
  <si>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</si>
  <si>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</si>
  <si>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</si>
  <si>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</si>
  <si>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</si>
  <si>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</si>
  <si>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</si>
  <si>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</si>
  <si>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</si>
  <si>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</si>
  <si>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</si>
  <si>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</si>
  <si>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</si>
  <si>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</si>
  <si>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</si>
  <si>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</si>
  <si>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</si>
  <si>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</si>
  <si>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</si>
  <si>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</si>
  <si>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</si>
  <si>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</si>
  <si>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</si>
  <si>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</si>
  <si>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</si>
  <si>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</si>
  <si>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</si>
  <si>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</si>
  <si>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</si>
  <si>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</si>
  <si>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</si>
  <si>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</si>
  <si>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</si>
  <si>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</si>
  <si>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</si>
  <si>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</si>
  <si>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</si>
  <si>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</si>
  <si>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</si>
  <si>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</si>
  <si>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</si>
  <si>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</si>
  <si>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</si>
  <si>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</si>
  <si>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</si>
  <si>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</si>
  <si>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</si>
  <si>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</si>
  <si>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</si>
  <si>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</si>
  <si>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</si>
  <si>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</si>
  <si>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</si>
  <si>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</si>
  <si>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</si>
  <si>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</si>
  <si>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</si>
  <si>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</si>
  <si>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</si>
  <si>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</si>
  <si>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</si>
  <si>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</si>
  <si>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</si>
  <si>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</si>
  <si>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</si>
  <si>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</si>
  <si>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</si>
  <si>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</si>
  <si>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</si>
  <si>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</si>
  <si>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</si>
  <si>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</si>
  <si>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</si>
  <si>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</si>
  <si>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</si>
  <si>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</si>
  <si>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</si>
  <si>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</si>
  <si>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</si>
  <si>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</si>
  <si>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</si>
  <si>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</si>
  <si>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</si>
  <si>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</si>
  <si>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</si>
  <si>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</si>
  <si>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</si>
  <si>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</si>
  <si>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</si>
  <si>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</si>
  <si>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</si>
  <si>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</si>
  <si>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</si>
  <si>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</si>
  <si>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</si>
  <si>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</si>
  <si>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</si>
  <si>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</si>
  <si>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</si>
  <si>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</si>
  <si>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</si>
  <si>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</si>
  <si>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</si>
  <si>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</si>
  <si>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</si>
  <si>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</si>
  <si>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</si>
  <si>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</si>
  <si>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</si>
  <si>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</si>
  <si>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</si>
  <si>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</si>
  <si>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</si>
  <si>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</si>
  <si>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</si>
  <si>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</si>
  <si>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</si>
  <si>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</si>
  <si>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</si>
  <si>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</si>
  <si>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</si>
  <si>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</si>
  <si>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</si>
  <si>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</si>
  <si>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</si>
  <si>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</si>
  <si>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</si>
  <si>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</si>
  <si>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</si>
  <si>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</si>
  <si>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</si>
  <si>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</si>
  <si>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</si>
  <si>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</si>
  <si>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</si>
  <si>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</si>
  <si>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</si>
  <si>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</si>
  <si>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</si>
  <si>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</si>
  <si>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</si>
  <si>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</si>
  <si>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</si>
  <si>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</si>
  <si>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</si>
  <si>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</si>
  <si>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</si>
  <si>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</si>
  <si>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</si>
  <si>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</si>
  <si>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</si>
  <si>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</si>
  <si>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</si>
  <si>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</si>
  <si>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</si>
  <si>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</si>
  <si>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</si>
  <si>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</si>
  <si>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</si>
  <si>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</si>
  <si>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</si>
  <si>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</si>
  <si>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</si>
  <si>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</si>
  <si>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</si>
  <si>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</si>
  <si>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</si>
  <si>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</si>
  <si>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</si>
  <si>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</si>
  <si>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</si>
  <si>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</si>
  <si>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</si>
  <si>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</si>
  <si>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</si>
  <si>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</si>
  <si>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</si>
  <si>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</si>
  <si>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</si>
  <si>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</si>
  <si>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</si>
  <si>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</si>
  <si>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</si>
  <si>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</si>
  <si>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</si>
  <si>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</si>
  <si>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</si>
  <si>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</si>
  <si>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</si>
  <si>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</si>
  <si>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</si>
  <si>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</si>
  <si>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</si>
  <si>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</si>
  <si>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</si>
  <si>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</si>
  <si>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</si>
  <si>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</si>
  <si>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</si>
  <si>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</si>
  <si>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</si>
  <si>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</si>
  <si>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</si>
  <si>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</si>
  <si>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</si>
  <si>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</si>
  <si>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</si>
  <si>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</si>
  <si>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</si>
  <si>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</si>
  <si>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</si>
  <si>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</si>
  <si>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</si>
  <si>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</si>
  <si>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</si>
  <si>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</si>
  <si>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</si>
  <si>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</si>
  <si>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</si>
  <si>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</si>
  <si>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</si>
  <si>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</si>
  <si>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</si>
  <si>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</si>
  <si>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</si>
  <si>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</si>
  <si>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</si>
  <si>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</si>
  <si>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</si>
  <si>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</si>
  <si>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</si>
  <si>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</si>
  <si>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</si>
  <si>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</si>
  <si>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</si>
  <si>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</si>
  <si>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</si>
  <si>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</si>
  <si>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</si>
  <si>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</si>
  <si>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</si>
  <si>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</si>
  <si>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</si>
  <si>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</si>
  <si>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</si>
  <si>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</si>
  <si>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</si>
  <si>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</si>
  <si>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</si>
  <si>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</si>
  <si>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</si>
  <si>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</si>
  <si>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</si>
  <si>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</si>
  <si>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</si>
  <si>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</si>
  <si>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</si>
  <si>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</si>
  <si>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</si>
  <si>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</si>
  <si>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</si>
  <si>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</si>
  <si>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</si>
  <si>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</si>
  <si>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</si>
  <si>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</si>
  <si>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</si>
  <si>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</si>
  <si>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</si>
  <si>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</si>
  <si>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</si>
  <si>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</si>
  <si>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</si>
  <si>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</si>
  <si>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</si>
  <si>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</si>
  <si>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</si>
  <si>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</si>
  <si>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</si>
  <si>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</si>
  <si>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</si>
  <si>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</si>
  <si>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</si>
  <si>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</si>
  <si>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</si>
  <si>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</si>
  <si>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</si>
  <si>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</si>
  <si>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</si>
  <si>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</si>
  <si>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</si>
  <si>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</si>
  <si>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</si>
  <si>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</si>
  <si>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</si>
  <si>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</si>
  <si>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</si>
  <si>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</si>
  <si>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</si>
  <si>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</si>
  <si>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</si>
  <si>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</si>
  <si>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</si>
  <si>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</si>
  <si>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</si>
  <si>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</si>
  <si>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</si>
  <si>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</si>
  <si>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</si>
  <si>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</si>
  <si>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</si>
  <si>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</si>
  <si>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</si>
  <si>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</si>
  <si>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</si>
  <si>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</si>
  <si>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</si>
  <si>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</si>
  <si>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</si>
  <si>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</si>
  <si>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</si>
  <si>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</si>
  <si>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</si>
  <si>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</si>
  <si>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</si>
  <si>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</si>
  <si>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</si>
  <si>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</si>
  <si>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</si>
  <si>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</si>
  <si>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</si>
  <si>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</si>
  <si>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</si>
  <si>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</si>
  <si>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</si>
  <si>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</si>
  <si>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</si>
  <si>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</si>
  <si>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</si>
  <si>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</si>
  <si>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</si>
  <si>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</si>
  <si>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</si>
  <si>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</si>
  <si>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</si>
  <si>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</si>
  <si>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</si>
  <si>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</si>
  <si>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</si>
  <si>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</si>
  <si>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</si>
  <si>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</si>
  <si>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</si>
  <si>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</si>
  <si>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</si>
  <si>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</si>
  <si>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</si>
  <si>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</si>
  <si>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</si>
  <si>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</si>
  <si>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</si>
  <si>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</si>
  <si>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</si>
  <si>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</si>
  <si>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</si>
  <si>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</si>
  <si>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</si>
  <si>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</si>
  <si>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</si>
  <si>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</si>
  <si>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</si>
  <si>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</si>
  <si>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</si>
  <si>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</si>
  <si>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</si>
  <si>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</si>
  <si>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</si>
  <si>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</si>
  <si>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</si>
  <si>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</si>
  <si>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</si>
  <si>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</si>
  <si>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</si>
  <si>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</si>
  <si>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</si>
  <si>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</si>
  <si>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</si>
  <si>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</si>
  <si>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</si>
  <si>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</si>
  <si>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</si>
  <si>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</si>
  <si>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</si>
  <si>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</si>
  <si>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</si>
  <si>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</si>
  <si>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</si>
  <si>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</si>
  <si>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</si>
  <si>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</si>
  <si>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</si>
  <si>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</si>
  <si>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</si>
  <si>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</si>
  <si>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</si>
  <si>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</si>
  <si>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</si>
  <si>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</si>
  <si>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</si>
  <si>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</si>
  <si>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</si>
  <si>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</si>
  <si>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</si>
  <si>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</si>
  <si>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</si>
  <si>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</si>
  <si>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</si>
  <si>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</si>
  <si>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</si>
  <si>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</si>
  <si>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</si>
  <si>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</si>
  <si>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</si>
  <si>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</si>
  <si>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</si>
  <si>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</si>
  <si>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</si>
  <si>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</si>
  <si>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</si>
  <si>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</si>
  <si>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</si>
  <si>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</si>
  <si>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</si>
  <si>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</si>
  <si>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</si>
  <si>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</si>
  <si>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</si>
  <si>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</si>
  <si>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</si>
  <si>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</si>
  <si>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</si>
  <si>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</si>
  <si>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</si>
  <si>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</si>
  <si>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</si>
  <si>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</si>
  <si>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</si>
  <si>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</si>
  <si>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</si>
  <si>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</si>
  <si>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</si>
  <si>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</si>
  <si>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</si>
  <si>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</si>
  <si>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</si>
  <si>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</si>
  <si>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</si>
  <si>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</si>
  <si>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</si>
  <si>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</si>
  <si>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</si>
  <si>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</si>
  <si>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</si>
  <si>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</si>
  <si>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</si>
  <si>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</si>
  <si>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</si>
  <si>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</si>
  <si>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</si>
  <si>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</si>
  <si>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</si>
  <si>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</si>
  <si>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</si>
  <si>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</si>
  <si>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</si>
  <si>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</si>
  <si>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</si>
  <si>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</si>
  <si>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</si>
  <si>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</si>
  <si>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</si>
  <si>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</si>
  <si>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</si>
  <si>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</si>
  <si>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</si>
  <si>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</si>
  <si>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</si>
  <si>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</si>
  <si>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</si>
  <si>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</si>
  <si>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</si>
  <si>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</si>
  <si>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</si>
  <si>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</si>
  <si>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</si>
  <si>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</si>
  <si>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</si>
  <si>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</si>
  <si>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</si>
  <si>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</si>
  <si>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</si>
  <si>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</si>
  <si>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</si>
  <si>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</si>
  <si>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</si>
  <si>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</si>
  <si>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</si>
  <si>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</si>
  <si>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</si>
  <si>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</si>
  <si>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</si>
  <si>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</si>
  <si>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</si>
  <si>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</si>
  <si>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</si>
  <si>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</si>
  <si>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</si>
  <si>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</si>
  <si>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</si>
  <si>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</si>
  <si>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</si>
  <si>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</si>
  <si>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</si>
  <si>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</si>
  <si>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</si>
  <si>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</si>
  <si>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</si>
  <si>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</si>
  <si>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</si>
  <si>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</si>
  <si>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</si>
  <si>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</si>
  <si>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</si>
  <si>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</si>
  <si>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</si>
  <si>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</si>
  <si>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</si>
  <si>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</si>
  <si>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</si>
  <si>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</si>
  <si>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</si>
  <si>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</si>
  <si>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</si>
  <si>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</si>
  <si>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</si>
  <si>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</si>
  <si>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</si>
  <si>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</si>
  <si>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</si>
  <si>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</si>
  <si>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</si>
  <si>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</si>
  <si>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</si>
  <si>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</si>
  <si>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</si>
  <si>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</si>
  <si>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</si>
  <si>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</si>
  <si>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</si>
  <si>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</si>
  <si>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</si>
  <si>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</si>
  <si>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</si>
  <si>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</si>
  <si>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</si>
  <si>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</si>
  <si>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</si>
  <si>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</si>
  <si>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</si>
  <si>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</si>
  <si>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</si>
  <si>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</si>
  <si>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</si>
  <si>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</si>
  <si>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</si>
  <si>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</si>
  <si>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</si>
  <si>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</si>
  <si>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</si>
  <si>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</si>
  <si>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</si>
  <si>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</si>
  <si>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</si>
  <si>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</si>
  <si>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</si>
  <si>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</si>
  <si>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</si>
  <si>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</si>
  <si>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</si>
  <si>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</si>
  <si>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</si>
  <si>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</si>
  <si>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</si>
  <si>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</si>
  <si>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</si>
  <si>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</si>
  <si>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</si>
  <si>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</si>
  <si>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</si>
  <si>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</si>
  <si>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</si>
  <si>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</si>
  <si>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</si>
  <si>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</si>
  <si>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</si>
  <si>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</si>
  <si>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</si>
  <si>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</si>
  <si>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</si>
  <si>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</si>
  <si>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</si>
  <si>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</si>
  <si>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</si>
  <si>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</si>
  <si>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</si>
  <si>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</si>
  <si>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</si>
  <si>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</si>
  <si>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</si>
  <si>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</si>
  <si>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</si>
  <si>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</si>
  <si>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</si>
  <si>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</si>
  <si>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</si>
  <si>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</si>
  <si>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</si>
  <si>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</si>
  <si>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</si>
  <si>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</si>
  <si>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</si>
  <si>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</si>
  <si>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</si>
  <si>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</si>
  <si>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</si>
  <si>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</si>
  <si>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</si>
  <si>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</si>
  <si>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</si>
  <si>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</si>
  <si>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</si>
  <si>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</si>
  <si>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</si>
  <si>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</si>
  <si>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</si>
  <si>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</si>
  <si>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</si>
  <si>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</si>
  <si>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</si>
  <si>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</si>
  <si>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</si>
  <si>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</si>
  <si>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</si>
  <si>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</si>
  <si>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</si>
  <si>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</si>
  <si>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</si>
  <si>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</si>
  <si>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</si>
  <si>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</si>
  <si>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</si>
  <si>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</si>
  <si>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</si>
  <si>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</si>
  <si>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</si>
  <si>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</si>
  <si>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</si>
  <si>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</si>
  <si>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</si>
  <si>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</si>
  <si>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</si>
  <si>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</si>
  <si>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</si>
  <si>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</si>
  <si>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</si>
  <si>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</si>
  <si>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</si>
  <si>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</si>
  <si>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</si>
  <si>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</si>
  <si>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</si>
  <si>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</si>
  <si>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</si>
  <si>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</si>
  <si>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</si>
  <si>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</si>
  <si>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</si>
  <si>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</si>
  <si>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</si>
  <si>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</si>
  <si>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</si>
  <si>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</si>
  <si>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</si>
  <si>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</si>
  <si>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</si>
  <si>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</si>
  <si>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</si>
  <si>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</si>
  <si>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</si>
  <si>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</si>
  <si>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</si>
  <si>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</si>
  <si>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</si>
  <si>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</si>
  <si>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</si>
  <si>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</si>
  <si>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</si>
  <si>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</si>
  <si>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</si>
  <si>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</si>
  <si>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</si>
  <si>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</si>
  <si>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</si>
  <si>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</si>
  <si>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</si>
  <si>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</si>
  <si>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</si>
  <si>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</si>
  <si>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</si>
  <si>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</si>
  <si>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</si>
  <si>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</si>
  <si>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</si>
  <si>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</si>
  <si>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</si>
  <si>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</si>
  <si>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</si>
  <si>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</si>
  <si>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</si>
  <si>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</si>
  <si>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</si>
  <si>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</si>
  <si>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</si>
  <si>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</si>
  <si>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</si>
  <si>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</si>
  <si>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</si>
  <si>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</si>
  <si>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</si>
  <si>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</si>
  <si>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</si>
  <si>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</si>
  <si>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</si>
  <si>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</si>
  <si>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</si>
  <si>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</si>
  <si>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</si>
  <si>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</si>
  <si>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</si>
  <si>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</si>
  <si>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</si>
  <si>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</si>
  <si>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</si>
  <si>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</si>
  <si>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</si>
  <si>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</si>
  <si>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</si>
  <si>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</si>
  <si>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</si>
  <si>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</si>
  <si>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</si>
  <si>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</si>
  <si>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</si>
  <si>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</si>
  <si>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</si>
  <si>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</si>
  <si>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</si>
  <si>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</si>
  <si>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</si>
  <si>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</si>
  <si>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</si>
  <si>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</si>
  <si>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</si>
  <si>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</si>
  <si>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</si>
  <si>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</si>
  <si>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</si>
  <si>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</si>
  <si>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</si>
  <si>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</si>
  <si>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</si>
  <si>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</si>
  <si>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</si>
  <si>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</si>
  <si>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</si>
  <si>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</si>
  <si>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</si>
  <si>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</si>
  <si>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</si>
  <si>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</si>
  <si>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</si>
  <si>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</si>
  <si>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</si>
  <si>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</si>
  <si>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</si>
  <si>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</si>
  <si>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</si>
  <si>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</si>
  <si>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</si>
  <si>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</si>
  <si>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</si>
  <si>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</si>
  <si>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</si>
  <si>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</si>
  <si>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</si>
  <si>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</si>
  <si>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</si>
  <si>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</si>
  <si>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</si>
  <si>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</si>
  <si>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</si>
  <si>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</si>
  <si>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</si>
  <si>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</si>
  <si>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</si>
  <si>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</si>
  <si>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</si>
  <si>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</si>
  <si>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</si>
  <si>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</si>
  <si>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</si>
  <si>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</si>
  <si>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</si>
  <si>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</si>
  <si>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</si>
  <si>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</si>
  <si>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</si>
  <si>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</si>
  <si>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</si>
  <si>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</si>
  <si>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</si>
  <si>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</si>
  <si>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</si>
  <si>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</si>
  <si>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</si>
  <si>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</si>
  <si>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</si>
  <si>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</si>
  <si>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</si>
  <si>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</si>
  <si>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</si>
  <si>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</si>
  <si>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</si>
  <si>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</si>
  <si>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</si>
  <si>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</si>
  <si>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</si>
  <si>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</si>
  <si>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</si>
  <si>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</si>
  <si>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</si>
  <si>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</si>
  <si>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</si>
  <si>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</si>
  <si>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</si>
  <si>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</si>
  <si>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</si>
  <si>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</si>
  <si>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</si>
  <si>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</si>
  <si>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</si>
  <si>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</si>
  <si>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</si>
  <si>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</si>
  <si>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</si>
  <si>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</si>
  <si>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</si>
  <si>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</si>
  <si>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</si>
  <si>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</si>
  <si>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</si>
  <si>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</si>
  <si>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</si>
  <si>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</si>
  <si>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</si>
  <si>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</si>
  <si>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</si>
  <si>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</si>
  <si>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</si>
  <si>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</si>
  <si>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</si>
  <si>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</si>
  <si>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</si>
  <si>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</si>
  <si>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</si>
  <si>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</si>
  <si>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</si>
  <si>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</si>
  <si>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</si>
  <si>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</si>
  <si>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</si>
  <si>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</si>
  <si>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</si>
  <si>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</si>
  <si>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</si>
  <si>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</si>
  <si>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</si>
  <si>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</si>
  <si>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</si>
  <si>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</si>
  <si>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</si>
  <si>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</si>
  <si>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</si>
  <si>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</si>
  <si>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</si>
  <si>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</si>
  <si>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</si>
  <si>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</si>
  <si>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</si>
  <si>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</si>
  <si>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</si>
  <si>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</si>
  <si>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</si>
  <si>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</si>
  <si>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</si>
  <si>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</si>
  <si>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</si>
  <si>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</si>
  <si>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</si>
  <si>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</si>
  <si>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</si>
  <si>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</si>
  <si>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</si>
  <si>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</si>
  <si>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</si>
  <si>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</si>
  <si>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</si>
  <si>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</si>
  <si>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</si>
  <si>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</si>
  <si>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</si>
  <si>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</si>
  <si>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</si>
  <si>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</si>
  <si>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</si>
  <si>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</si>
  <si>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</si>
  <si>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</si>
  <si>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</si>
  <si>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</si>
  <si>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</si>
  <si>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</si>
  <si>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</si>
  <si>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</si>
  <si>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</si>
  <si>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</si>
  <si>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</si>
  <si>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</si>
  <si>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</si>
  <si>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</si>
  <si>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</si>
  <si>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</si>
  <si>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</si>
  <si>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</si>
  <si>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</si>
  <si>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</si>
  <si>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</si>
  <si>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</si>
  <si>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</si>
  <si>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</si>
  <si>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</si>
  <si>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</si>
  <si>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</si>
  <si>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</si>
  <si>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</si>
  <si>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</si>
  <si>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</si>
  <si>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</si>
  <si>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</si>
  <si>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</si>
  <si>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</si>
  <si>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</si>
  <si>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</si>
  <si>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</si>
  <si>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</si>
  <si>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</si>
  <si>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</si>
  <si>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</si>
  <si>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</si>
  <si>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</si>
  <si>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</si>
  <si>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</si>
  <si>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</si>
  <si>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</si>
  <si>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</si>
  <si>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</si>
  <si>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</si>
  <si>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</si>
  <si>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</si>
  <si>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</si>
  <si>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</si>
  <si>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</si>
  <si>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</si>
  <si>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</si>
  <si>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</si>
  <si>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</si>
  <si>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</si>
  <si>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</si>
  <si>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</si>
  <si>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</si>
  <si>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</si>
  <si>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</si>
  <si>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</si>
  <si>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</si>
  <si>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</si>
  <si>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</si>
  <si>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</si>
  <si>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</si>
  <si>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</si>
  <si>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</si>
  <si>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</si>
  <si>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</si>
  <si>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</si>
  <si>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</si>
  <si>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</si>
  <si>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</si>
  <si>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</si>
  <si>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</si>
  <si>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</si>
  <si>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</si>
  <si>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</si>
  <si>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</si>
  <si>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</si>
  <si>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</si>
  <si>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</si>
  <si>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</si>
  <si>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</si>
  <si>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</si>
  <si>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</si>
  <si>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</si>
  <si>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</si>
  <si>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</si>
  <si>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</si>
  <si>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</si>
  <si>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</si>
  <si>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</si>
  <si>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</si>
  <si>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</si>
  <si>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</si>
  <si>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</si>
  <si>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</si>
  <si>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</si>
  <si>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</si>
  <si>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</si>
  <si>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</si>
  <si>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</si>
  <si>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</si>
  <si>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</si>
  <si>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</si>
  <si>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</si>
  <si>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</si>
  <si>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</si>
  <si>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</si>
  <si>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</si>
  <si>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</si>
  <si>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</si>
  <si>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</si>
  <si>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</si>
  <si>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</si>
  <si>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</si>
  <si>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</si>
  <si>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</si>
  <si>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</si>
  <si>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</si>
  <si>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</si>
  <si>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</si>
  <si>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</si>
  <si>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</si>
  <si>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</si>
  <si>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</si>
  <si>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</si>
  <si>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</si>
  <si>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</si>
  <si>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</si>
  <si>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</si>
  <si>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</si>
  <si>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</si>
  <si>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</si>
  <si>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</si>
  <si>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</si>
  <si>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</si>
  <si>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</si>
  <si>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</si>
  <si>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</si>
  <si>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</si>
  <si>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</si>
  <si>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</si>
  <si>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</si>
  <si>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</si>
  <si>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</si>
  <si>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</si>
  <si>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</si>
  <si>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</si>
  <si>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</si>
  <si>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</si>
  <si>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</si>
  <si>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</si>
  <si>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</si>
  <si>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</si>
  <si>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</si>
  <si>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</si>
  <si>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</si>
  <si>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</si>
  <si>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</si>
  <si>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</si>
  <si>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</si>
  <si>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</si>
  <si>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</si>
  <si>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</si>
  <si>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</si>
  <si>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</si>
  <si>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</si>
  <si>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</si>
  <si>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</si>
  <si>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</si>
  <si>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</si>
  <si>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</si>
  <si>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</si>
  <si>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</si>
  <si>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</si>
  <si>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</si>
  <si>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</si>
  <si>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</si>
  <si>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</si>
  <si>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</si>
  <si>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</si>
  <si>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</si>
  <si>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</si>
  <si>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</si>
  <si>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</si>
  <si>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</si>
  <si>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</si>
  <si>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</si>
  <si>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</si>
  <si>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</si>
  <si>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</si>
  <si>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</si>
  <si>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</si>
  <si>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</si>
  <si>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</si>
  <si>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</si>
  <si>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</si>
  <si>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</si>
  <si>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</si>
  <si>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</si>
  <si>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</si>
  <si>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</si>
  <si>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</si>
  <si>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</si>
  <si>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</si>
  <si>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</si>
  <si>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</si>
  <si>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</si>
  <si>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</si>
  <si>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</si>
  <si>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</si>
  <si>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</si>
  <si>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</si>
  <si>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</si>
  <si>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</si>
  <si>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</si>
  <si>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</si>
  <si>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</si>
  <si>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</si>
  <si>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</si>
  <si>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</si>
  <si>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</si>
  <si>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</si>
  <si>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</si>
  <si>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</si>
  <si>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</si>
  <si>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</si>
  <si>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</si>
  <si>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</si>
  <si>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</si>
  <si>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</si>
  <si>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</si>
  <si>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</si>
  <si>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</si>
  <si>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</si>
  <si>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</si>
  <si>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</si>
  <si>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</si>
  <si>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</si>
  <si>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</si>
  <si>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</si>
  <si>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</si>
  <si>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</si>
  <si>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</si>
  <si>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</si>
  <si>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</si>
  <si>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</si>
  <si>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</si>
  <si>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</si>
  <si>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</si>
  <si>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</si>
  <si>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</si>
  <si>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</si>
  <si>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</si>
  <si>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</si>
  <si>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</si>
  <si>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</si>
  <si>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</si>
  <si>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</si>
  <si>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</si>
  <si>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</si>
  <si>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</si>
  <si>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</si>
  <si>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</si>
  <si>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</si>
  <si>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</si>
  <si>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</si>
  <si>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</si>
  <si>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</si>
  <si>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</si>
  <si>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</si>
  <si>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</si>
  <si>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</si>
  <si>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</si>
  <si>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</si>
  <si>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</si>
  <si>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</si>
  <si>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</si>
  <si>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</si>
  <si>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</si>
  <si>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</si>
  <si>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</si>
  <si>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</si>
  <si>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</si>
  <si>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</si>
  <si>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</si>
  <si>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</si>
  <si>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</si>
  <si>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</si>
  <si>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</si>
  <si>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</si>
  <si>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</si>
  <si>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</si>
  <si>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</si>
  <si>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</si>
  <si>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</si>
  <si>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</si>
  <si>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</si>
  <si>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</si>
  <si>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</si>
  <si>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</si>
  <si>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</si>
  <si>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</si>
  <si>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</si>
  <si>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</si>
  <si>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</si>
  <si>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</si>
  <si>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</si>
  <si>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</si>
  <si>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</si>
  <si>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</si>
  <si>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</si>
  <si>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</si>
  <si>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</si>
  <si>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</si>
  <si>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</si>
  <si>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</si>
  <si>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</si>
  <si>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</si>
  <si>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</si>
  <si>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</si>
  <si>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</si>
  <si>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</si>
  <si>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</si>
  <si>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</si>
  <si>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</si>
  <si>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</si>
  <si>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</si>
  <si>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</si>
  <si>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</si>
  <si>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</si>
  <si>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</si>
  <si>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</si>
  <si>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</si>
  <si>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</si>
  <si>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</si>
  <si>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</si>
  <si>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</si>
  <si>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</si>
  <si>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</si>
  <si>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</si>
  <si>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</si>
  <si>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</si>
  <si>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</si>
  <si>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</si>
  <si>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</si>
  <si>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</si>
  <si>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</si>
  <si>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</si>
  <si>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</si>
  <si>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</si>
  <si>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</si>
  <si>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</si>
  <si>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</si>
  <si>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</si>
  <si>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</si>
  <si>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</si>
  <si>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</si>
  <si>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</si>
  <si>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</si>
  <si>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</si>
  <si>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</si>
  <si>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</si>
  <si>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</si>
  <si>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</si>
  <si>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</si>
  <si>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</si>
  <si>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</si>
  <si>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</si>
  <si>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</si>
  <si>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</si>
  <si>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</si>
  <si>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</si>
  <si>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</si>
  <si>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</si>
  <si>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</si>
  <si>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</si>
  <si>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</si>
  <si>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</si>
  <si>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</si>
  <si>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</si>
  <si>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</si>
  <si>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</si>
  <si>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</si>
  <si>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</si>
  <si>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</si>
  <si>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</si>
  <si>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</si>
  <si>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</si>
  <si>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</si>
  <si>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</si>
  <si>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</si>
  <si>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</si>
  <si>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</si>
  <si>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</si>
  <si>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</si>
  <si>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</si>
  <si>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</si>
  <si>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</si>
  <si>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</si>
  <si>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</si>
  <si>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</si>
  <si>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</si>
  <si>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</si>
  <si>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</si>
  <si>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</si>
  <si>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</si>
  <si>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</si>
  <si>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</si>
  <si>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</si>
  <si>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</si>
  <si>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</si>
  <si>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</si>
  <si>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</si>
  <si>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</si>
  <si>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</si>
  <si>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</si>
  <si>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</si>
  <si>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</si>
  <si>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</si>
  <si>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</si>
  <si>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</si>
  <si>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</si>
  <si>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</si>
  <si>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</si>
  <si>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</si>
  <si>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</si>
  <si>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</si>
  <si>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</si>
  <si>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</si>
  <si>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</si>
  <si>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</si>
  <si>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</si>
  <si>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</si>
  <si>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</si>
  <si>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</si>
  <si>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</si>
  <si>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</si>
  <si>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</si>
  <si>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</si>
  <si>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</si>
  <si>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</si>
  <si>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</si>
  <si>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</si>
  <si>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</si>
  <si>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</si>
  <si>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</si>
  <si>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</si>
  <si>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</si>
  <si>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</si>
  <si>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</si>
  <si>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</si>
  <si>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</si>
  <si>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</si>
  <si>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</si>
  <si>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</si>
  <si>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</si>
  <si>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</si>
  <si>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</si>
  <si>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</si>
  <si>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</si>
  <si>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</si>
  <si>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</si>
  <si>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</si>
  <si>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</si>
  <si>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</si>
  <si>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</si>
  <si>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</si>
  <si>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</si>
  <si>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</si>
  <si>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</si>
  <si>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</si>
  <si>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</si>
  <si>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</si>
  <si>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</si>
  <si>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</si>
  <si>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</si>
  <si>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</si>
  <si>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</si>
  <si>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</si>
  <si>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</si>
  <si>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</si>
  <si>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</si>
  <si>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</si>
  <si>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</si>
  <si>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</si>
  <si>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</si>
  <si>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</si>
  <si>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</si>
  <si>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</si>
  <si>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</si>
  <si>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</si>
  <si>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</si>
  <si>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</si>
  <si>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</si>
  <si>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</si>
  <si>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</si>
  <si>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</si>
  <si>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</si>
  <si>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</si>
  <si>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</si>
  <si>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</si>
  <si>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</si>
  <si>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</si>
  <si>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</si>
  <si>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</si>
  <si>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</si>
  <si>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</si>
  <si>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</si>
  <si>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</si>
  <si>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</si>
  <si>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</si>
  <si>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</si>
  <si>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</si>
  <si>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</si>
  <si>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</si>
  <si>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</si>
  <si>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</si>
  <si>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</si>
  <si>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</si>
  <si>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</si>
  <si>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</si>
  <si>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</si>
  <si>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</si>
  <si>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</si>
  <si>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</si>
  <si>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</si>
  <si>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</si>
  <si>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</si>
  <si>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</si>
  <si>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</si>
  <si>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</si>
  <si>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</si>
  <si>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</si>
  <si>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</si>
  <si>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</si>
  <si>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</si>
  <si>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</si>
  <si>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</si>
  <si>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</si>
  <si>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</si>
  <si>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</si>
  <si>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</si>
  <si>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</si>
  <si>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</si>
  <si>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</si>
  <si>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</si>
  <si>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</si>
  <si>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</si>
  <si>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</si>
  <si>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</si>
  <si>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</si>
  <si>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</si>
  <si>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</si>
  <si>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</si>
  <si>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</si>
  <si>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</si>
  <si>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</si>
  <si>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</si>
  <si>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</si>
  <si>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</si>
  <si>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</si>
  <si>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</si>
  <si>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</si>
  <si>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</si>
  <si>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</si>
  <si>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</si>
  <si>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</si>
  <si>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</si>
  <si>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</si>
  <si>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</si>
  <si>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</si>
  <si>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</si>
  <si>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</si>
  <si>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</si>
  <si>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</si>
  <si>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</si>
  <si>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</si>
  <si>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</si>
  <si>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</si>
  <si>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</si>
  <si>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</si>
  <si>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</si>
  <si>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</si>
  <si>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</si>
  <si>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</si>
  <si>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</si>
  <si>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</si>
  <si>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</si>
  <si>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</si>
  <si>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</si>
  <si>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</si>
  <si>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</si>
  <si>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</si>
  <si>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</si>
  <si>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</si>
  <si>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</si>
  <si>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</si>
  <si>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</si>
  <si>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</si>
  <si>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</si>
  <si>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</si>
  <si>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</si>
  <si>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</si>
  <si>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</si>
  <si>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</si>
  <si>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</si>
  <si>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</si>
  <si>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</si>
  <si>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</si>
  <si>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</si>
  <si>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</si>
  <si>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</si>
  <si>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</si>
  <si>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</si>
  <si>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</si>
  <si>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</si>
  <si>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</si>
  <si>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</si>
  <si>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</si>
  <si>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</si>
  <si>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</si>
  <si>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</si>
  <si>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</si>
  <si>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</si>
  <si>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</si>
  <si>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</si>
  <si>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</si>
  <si>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</si>
  <si>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</si>
  <si>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</si>
  <si>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</si>
  <si>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</si>
  <si>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</si>
  <si>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</si>
  <si>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</si>
  <si>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</si>
  <si>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</si>
  <si>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</si>
  <si>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</si>
  <si>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</si>
  <si>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</si>
  <si>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</si>
  <si>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</si>
  <si>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</si>
  <si>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</si>
  <si>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</si>
  <si>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</si>
  <si>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</si>
  <si>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</si>
  <si>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</si>
  <si>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</si>
  <si>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</si>
  <si>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</si>
  <si>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</si>
  <si>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</si>
  <si>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</si>
  <si>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</si>
  <si>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</si>
  <si>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</si>
  <si>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</si>
  <si>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</si>
  <si>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</si>
  <si>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</si>
  <si>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</si>
  <si>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</si>
  <si>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</si>
  <si>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</si>
  <si>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</si>
  <si>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</si>
  <si>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</si>
  <si>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</si>
  <si>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</si>
  <si>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</si>
  <si>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</si>
  <si>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</si>
  <si>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</si>
  <si>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</si>
  <si>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</si>
  <si>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</si>
  <si>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</si>
  <si>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</si>
  <si>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</si>
  <si>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</si>
  <si>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</si>
  <si>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</si>
  <si>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</si>
  <si>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</si>
  <si>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</si>
  <si>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</si>
  <si>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</si>
  <si>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</si>
  <si>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</si>
  <si>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</si>
  <si>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</si>
  <si>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</si>
  <si>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</si>
  <si>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</si>
  <si>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</si>
  <si>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</si>
  <si>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</si>
  <si>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</si>
  <si>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</si>
  <si>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</si>
  <si>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</si>
  <si>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</si>
  <si>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</si>
  <si>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</si>
  <si>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</si>
  <si>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</si>
  <si>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</si>
  <si>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</si>
  <si>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</si>
  <si>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</si>
  <si>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</si>
  <si>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</si>
  <si>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</si>
  <si>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</si>
  <si>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</si>
  <si>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</si>
  <si>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</si>
  <si>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</si>
  <si>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</si>
  <si>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</si>
  <si>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</si>
  <si>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</si>
  <si>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</si>
  <si>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</si>
  <si>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</si>
  <si>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</si>
  <si>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</si>
  <si>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</si>
  <si>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</si>
  <si>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</si>
  <si>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</si>
  <si>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</si>
  <si>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</si>
  <si>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</si>
  <si>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</si>
  <si>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</si>
  <si>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</si>
  <si>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</si>
  <si>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</si>
  <si>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</si>
  <si>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</si>
  <si>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</si>
  <si>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</si>
  <si>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</si>
  <si>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</si>
  <si>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</si>
  <si>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</si>
  <si>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</si>
  <si>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</si>
  <si>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</si>
  <si>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</si>
  <si>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</si>
  <si>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</si>
  <si>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</si>
  <si>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</si>
  <si>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</si>
  <si>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</si>
  <si>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</si>
  <si>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</si>
  <si>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</si>
  <si>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</si>
  <si>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</si>
  <si>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</si>
  <si>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</si>
  <si>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</si>
  <si>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</si>
  <si>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</si>
  <si>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</si>
  <si>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</si>
  <si>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</si>
  <si>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</si>
  <si>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</si>
  <si>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</si>
  <si>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</si>
  <si>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</si>
  <si>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</si>
  <si>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</si>
  <si>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</si>
  <si>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</si>
  <si>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</si>
  <si>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</si>
  <si>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</si>
  <si>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</si>
  <si>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</si>
  <si>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</si>
  <si>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</si>
  <si>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</si>
  <si>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</si>
  <si>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</si>
  <si>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</si>
  <si>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</si>
  <si>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</si>
  <si>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</si>
  <si>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</si>
  <si>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</si>
  <si>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</si>
  <si>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</si>
  <si>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</si>
  <si>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</si>
  <si>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</si>
  <si>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</si>
  <si>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</si>
  <si>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</si>
  <si>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</si>
  <si>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</si>
  <si>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</si>
  <si>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</si>
  <si>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</si>
  <si>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</si>
  <si>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</si>
  <si>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</si>
  <si>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</si>
  <si>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</si>
  <si>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</si>
  <si>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</si>
  <si>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</si>
  <si>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</si>
  <si>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</si>
  <si>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</si>
  <si>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</si>
  <si>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</si>
  <si>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</si>
  <si>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</si>
  <si>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</si>
  <si>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</si>
  <si>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</si>
  <si>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</si>
  <si>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</si>
  <si>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</si>
  <si>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</si>
  <si>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</si>
  <si>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</si>
  <si>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</si>
  <si>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</si>
  <si>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</si>
  <si>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</si>
  <si>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</si>
  <si>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</si>
  <si>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</si>
  <si>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</si>
  <si>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</si>
  <si>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</si>
  <si>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</si>
  <si>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</si>
  <si>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</si>
  <si>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</si>
  <si>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</si>
  <si>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</si>
  <si>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</si>
  <si>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</si>
  <si>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</si>
  <si>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</si>
  <si>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</si>
  <si>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</si>
  <si>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</si>
  <si>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</si>
  <si>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</si>
  <si>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</si>
  <si>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</si>
  <si>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</si>
  <si>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</si>
  <si>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</si>
  <si>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</si>
  <si>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</si>
  <si>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</si>
  <si>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</si>
  <si>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</si>
  <si>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</si>
  <si>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</si>
  <si>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</si>
  <si>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</si>
  <si>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</si>
  <si>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</si>
  <si>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</si>
  <si>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</si>
  <si>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</si>
  <si>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</si>
  <si>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</si>
  <si>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</si>
  <si>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</si>
  <si>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</si>
  <si>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</si>
  <si>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</si>
  <si>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</si>
  <si>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</si>
  <si>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</si>
  <si>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</si>
  <si>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</si>
  <si>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</si>
  <si>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</si>
  <si>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</si>
  <si>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</si>
  <si>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</si>
  <si>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</si>
  <si>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</si>
  <si>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</si>
  <si>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</si>
  <si>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</si>
  <si>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</si>
  <si>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</si>
  <si>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</si>
  <si>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</si>
  <si>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</si>
  <si>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</si>
  <si>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</si>
  <si>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</si>
  <si>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</si>
  <si>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</si>
  <si>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</si>
  <si>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</si>
  <si>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</si>
  <si>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</si>
  <si>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</si>
  <si>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</si>
  <si>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</si>
  <si>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</si>
  <si>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</si>
  <si>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</si>
  <si>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</si>
  <si>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</si>
  <si>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</si>
  <si>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</si>
  <si>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</si>
  <si>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</si>
  <si>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</si>
  <si>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</si>
  <si>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</si>
  <si>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</si>
  <si>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</si>
  <si>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</si>
  <si>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</si>
  <si>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</si>
  <si>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</si>
  <si>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</si>
  <si>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</si>
  <si>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</si>
  <si>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</si>
  <si>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</si>
  <si>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</si>
  <si>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</si>
  <si>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</si>
  <si>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</si>
  <si>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</si>
  <si>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</si>
  <si>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</si>
  <si>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</si>
  <si>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</si>
  <si>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</si>
  <si>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</si>
  <si>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</si>
  <si>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</si>
  <si>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</si>
  <si>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</si>
  <si>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</si>
  <si>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</si>
  <si>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</si>
  <si>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</si>
  <si>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</si>
  <si>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</si>
  <si>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</si>
  <si>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</si>
  <si>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</si>
  <si>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</si>
  <si>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</si>
  <si>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</si>
  <si>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</si>
  <si>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</si>
  <si>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</si>
  <si>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</si>
  <si>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</si>
  <si>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</si>
  <si>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</si>
  <si>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</si>
  <si>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</si>
  <si>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</si>
  <si>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</si>
  <si>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</si>
  <si>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</si>
  <si>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</si>
  <si>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</si>
  <si>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</si>
  <si>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</si>
  <si>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</si>
  <si>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</si>
  <si>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</si>
  <si>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</si>
  <si>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</si>
  <si>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</si>
  <si>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</si>
  <si>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</si>
  <si>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</si>
  <si>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</si>
  <si>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</si>
  <si>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</si>
  <si>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</si>
  <si>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</si>
  <si>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</si>
  <si>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</si>
  <si>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</si>
  <si>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</si>
  <si>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</si>
  <si>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</si>
  <si>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</si>
  <si>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</si>
  <si>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</si>
  <si>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</si>
  <si>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</si>
  <si>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</si>
  <si>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</si>
  <si>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</si>
  <si>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</si>
  <si>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</si>
  <si>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</si>
  <si>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</si>
  <si>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</si>
  <si>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</si>
  <si>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</si>
  <si>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</si>
  <si>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</si>
  <si>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</si>
  <si>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</si>
  <si>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</si>
  <si>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</si>
  <si>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</si>
  <si>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</si>
  <si>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</si>
  <si>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</si>
  <si>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</si>
  <si>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</si>
  <si>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</si>
  <si>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</si>
  <si>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</si>
  <si>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</si>
  <si>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</si>
  <si>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</si>
  <si>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</si>
  <si>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</si>
  <si>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</si>
  <si>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</si>
  <si>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</si>
  <si>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</si>
  <si>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</si>
  <si>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</si>
  <si>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</si>
  <si>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</si>
  <si>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</si>
  <si>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</si>
  <si>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</si>
  <si>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</si>
  <si>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</si>
  <si>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</si>
  <si>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</si>
  <si>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</si>
  <si>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</si>
  <si>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</si>
  <si>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</si>
  <si>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</si>
  <si>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</si>
  <si>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</si>
  <si>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</si>
  <si>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</si>
  <si>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</si>
  <si>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</si>
  <si>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</si>
  <si>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</si>
  <si>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</si>
  <si>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</si>
  <si>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</si>
  <si>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</si>
  <si>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</si>
  <si>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</si>
  <si>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</si>
  <si>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</si>
  <si>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</si>
  <si>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</si>
  <si>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</si>
  <si>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</si>
  <si>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</si>
  <si>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</si>
  <si>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</si>
  <si>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</si>
  <si>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</si>
  <si>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</si>
  <si>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</si>
  <si>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</si>
  <si>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</si>
  <si>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</si>
  <si>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</si>
  <si>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</si>
  <si>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</si>
  <si>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</si>
  <si>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</si>
  <si>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</si>
  <si>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</si>
  <si>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</si>
  <si>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</si>
  <si>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</si>
  <si>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</si>
  <si>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</si>
  <si>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</si>
  <si>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</si>
  <si>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</si>
  <si>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</si>
  <si>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</si>
  <si>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</si>
  <si>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</si>
  <si>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</si>
  <si>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</si>
  <si>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</si>
  <si>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</si>
  <si>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</si>
  <si>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</si>
  <si>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</si>
  <si>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</si>
  <si>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</si>
  <si>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</si>
  <si>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</si>
  <si>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</si>
  <si>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</si>
  <si>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</si>
  <si>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</si>
  <si>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</si>
  <si>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</si>
  <si>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</si>
  <si>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</si>
  <si>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</si>
  <si>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</si>
  <si>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</si>
  <si>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</si>
  <si>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</si>
  <si>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</si>
  <si>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</si>
  <si>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</si>
  <si>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</si>
  <si>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</si>
  <si>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</si>
  <si>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</si>
  <si>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</si>
  <si>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</si>
  <si>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</si>
  <si>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</si>
  <si>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</si>
  <si>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</si>
  <si>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</si>
  <si>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</si>
  <si>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</si>
  <si>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</si>
  <si>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</si>
  <si>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</si>
  <si>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</si>
  <si>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</si>
  <si>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</si>
  <si>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</si>
  <si>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</si>
  <si>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</si>
  <si>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</si>
  <si>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</si>
  <si>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</si>
  <si>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</si>
  <si>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</si>
  <si>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</si>
  <si>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</si>
  <si>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</si>
  <si>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</si>
  <si>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</si>
  <si>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</si>
  <si>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</si>
  <si>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</si>
  <si>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</si>
  <si>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</si>
  <si>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</si>
  <si>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</si>
  <si>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</si>
  <si>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</si>
  <si>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</si>
  <si>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</si>
  <si>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</si>
  <si>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</si>
  <si>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</si>
  <si>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</si>
  <si>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</si>
  <si>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</si>
  <si>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</si>
  <si>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</si>
  <si>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</si>
  <si>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</si>
  <si>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</si>
  <si>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</si>
  <si>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</si>
  <si>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</si>
  <si>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</si>
  <si>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</si>
  <si>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</si>
  <si>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</si>
  <si>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</si>
  <si>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</si>
  <si>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</si>
  <si>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</si>
  <si>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</si>
  <si>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</si>
  <si>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</si>
  <si>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</si>
  <si>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</si>
  <si>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</si>
  <si>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</si>
  <si>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</si>
  <si>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</si>
  <si>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</si>
  <si>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</si>
  <si>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</si>
  <si>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</si>
  <si>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</si>
  <si>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</si>
  <si>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</si>
  <si>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</si>
  <si>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</si>
  <si>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</si>
  <si>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</si>
  <si>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</si>
  <si>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</si>
  <si>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</si>
  <si>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</si>
  <si>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</si>
  <si>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</si>
  <si>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</si>
  <si>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</si>
  <si>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</si>
  <si>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</si>
  <si>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</si>
  <si>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</si>
  <si>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</si>
  <si>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</si>
  <si>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</si>
  <si>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</si>
  <si>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</si>
  <si>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</si>
  <si>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</si>
  <si>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</si>
  <si>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</si>
  <si>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</si>
  <si>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</si>
  <si>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</si>
  <si>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</si>
  <si>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</si>
  <si>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</si>
  <si>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</si>
  <si>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</si>
  <si>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</si>
  <si>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</si>
  <si>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</si>
  <si>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</si>
  <si>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</si>
  <si>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</si>
  <si>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</si>
  <si>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</si>
  <si>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</si>
  <si>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</si>
  <si>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</si>
  <si>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</si>
  <si>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</si>
  <si>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</si>
  <si>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</si>
  <si>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</si>
  <si>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</si>
  <si>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</si>
  <si>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</si>
  <si>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</si>
  <si>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</si>
  <si>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</si>
  <si>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</si>
  <si>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</si>
  <si>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</si>
  <si>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</si>
  <si>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</si>
  <si>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</si>
  <si>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</si>
  <si>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</si>
  <si>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</si>
  <si>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</si>
  <si>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</si>
  <si>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</si>
  <si>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</si>
  <si>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</si>
  <si>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</si>
  <si>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</si>
  <si>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</si>
  <si>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</si>
  <si>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</si>
  <si>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</si>
  <si>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</si>
  <si>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</si>
  <si>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</si>
  <si>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</si>
  <si>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</si>
  <si>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</si>
  <si>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</si>
  <si>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</si>
  <si>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</si>
  <si>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</si>
  <si>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</si>
  <si>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</si>
  <si>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</si>
  <si>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</si>
  <si>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</si>
  <si>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</si>
  <si>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</si>
  <si>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</si>
  <si>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</si>
  <si>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</si>
  <si>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</si>
  <si>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</si>
  <si>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</si>
  <si>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</si>
  <si>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</si>
  <si>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</si>
  <si>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</si>
  <si>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</si>
  <si>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</si>
  <si>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</si>
  <si>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</si>
  <si>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</si>
  <si>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</si>
  <si>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</si>
  <si>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</si>
  <si>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</si>
  <si>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</si>
  <si>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</si>
  <si>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</si>
  <si>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</si>
  <si>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</si>
  <si>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</si>
  <si>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</si>
  <si>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</si>
  <si>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</si>
  <si>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</si>
  <si>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</si>
  <si>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</si>
  <si>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</si>
  <si>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</si>
  <si>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</si>
  <si>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</si>
  <si>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</si>
  <si>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</si>
  <si>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</si>
  <si>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</si>
  <si>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</si>
  <si>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</si>
  <si>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</si>
  <si>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</si>
  <si>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</si>
  <si>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</si>
  <si>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</si>
  <si>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</si>
  <si>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</si>
  <si>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</si>
  <si>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</si>
  <si>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</si>
  <si>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</si>
  <si>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</si>
  <si>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</si>
  <si>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</si>
  <si>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</si>
  <si>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</si>
  <si>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</si>
  <si>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</si>
  <si>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</si>
  <si>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</si>
  <si>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</si>
  <si>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</si>
  <si>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</si>
  <si>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</si>
  <si>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</si>
  <si>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</si>
  <si>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</si>
  <si>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</si>
  <si>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</si>
  <si>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</si>
  <si>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</si>
  <si>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</si>
  <si>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</si>
  <si>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</si>
  <si>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</si>
  <si>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</si>
  <si>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</si>
  <si>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</si>
  <si>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</si>
  <si>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</si>
  <si>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</si>
  <si>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</si>
  <si>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</si>
  <si>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</si>
  <si>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</si>
  <si>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</si>
  <si>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</si>
  <si>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</si>
  <si>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</si>
  <si>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</si>
  <si>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</si>
  <si>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</si>
  <si>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</si>
  <si>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</si>
  <si>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</si>
  <si>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</si>
  <si>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</si>
  <si>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</si>
  <si>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</si>
  <si>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</si>
  <si>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</si>
  <si>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</si>
  <si>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</si>
  <si>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</si>
  <si>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</si>
  <si>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</si>
  <si>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</si>
  <si>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</si>
  <si>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</si>
  <si>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</si>
  <si>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</si>
  <si>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</si>
  <si>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</si>
  <si>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</si>
  <si>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</si>
  <si>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</si>
  <si>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</si>
  <si>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</si>
  <si>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</si>
  <si>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</si>
  <si>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</si>
  <si>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</si>
  <si>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</si>
  <si>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</si>
  <si>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</si>
  <si>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</si>
  <si>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</si>
  <si>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</si>
  <si>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</si>
  <si>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</si>
  <si>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</si>
  <si>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</si>
  <si>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</si>
  <si>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</si>
  <si>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</si>
  <si>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</si>
  <si>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</si>
  <si>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</si>
  <si>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</si>
  <si>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</si>
  <si>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</si>
  <si>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</si>
  <si>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</si>
  <si>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</si>
  <si>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</si>
  <si>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</si>
  <si>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</si>
  <si>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</si>
  <si>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</si>
  <si>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</si>
  <si>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</si>
  <si>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</si>
  <si>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</si>
  <si>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</si>
  <si>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</si>
  <si>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</si>
  <si>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</si>
  <si>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</si>
  <si>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</si>
  <si>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</si>
  <si>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</si>
  <si>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</si>
  <si>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</si>
  <si>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</si>
  <si>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</si>
  <si>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</si>
  <si>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</si>
  <si>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</si>
  <si>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</si>
  <si>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</si>
  <si>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</si>
  <si>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</si>
  <si>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</si>
  <si>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</si>
  <si>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</si>
  <si>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</si>
  <si>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</si>
  <si>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</si>
  <si>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</si>
  <si>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</si>
  <si>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</si>
  <si>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</si>
  <si>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</si>
  <si>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</si>
  <si>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</si>
  <si>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</si>
  <si>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</si>
  <si>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</si>
  <si>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</si>
  <si>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</si>
  <si>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</si>
  <si>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</si>
  <si>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</si>
  <si>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</si>
  <si>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</si>
  <si>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</si>
  <si>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</si>
  <si>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</si>
  <si>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</si>
  <si>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</si>
  <si>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</si>
  <si>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</si>
  <si>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</si>
  <si>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</si>
  <si>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</si>
  <si>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</si>
  <si>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</si>
  <si>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</si>
  <si>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</si>
  <si>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</si>
  <si>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</si>
  <si>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</si>
  <si>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</si>
  <si>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</si>
  <si>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</si>
  <si>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</si>
  <si>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</si>
  <si>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</si>
  <si>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</si>
  <si>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</si>
  <si>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</si>
  <si>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</si>
  <si>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</si>
  <si>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</si>
  <si>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</si>
  <si>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</si>
  <si>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</si>
  <si>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</si>
  <si>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</si>
  <si>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</si>
  <si>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</si>
  <si>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</si>
  <si>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</si>
  <si>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</si>
  <si>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</si>
  <si>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</si>
  <si>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</si>
  <si>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</si>
  <si>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</si>
  <si>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</si>
  <si>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</si>
  <si>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</si>
  <si>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</si>
  <si>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</si>
  <si>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</si>
  <si>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</si>
  <si>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</si>
  <si>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</si>
  <si>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</si>
  <si>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</si>
  <si>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</si>
  <si>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</si>
  <si>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</si>
  <si>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</si>
  <si>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</si>
  <si>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</si>
  <si>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</si>
  <si>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</si>
  <si>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</si>
  <si>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</si>
  <si>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</si>
  <si>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</si>
  <si>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</si>
  <si>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</si>
  <si>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</si>
  <si>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</si>
  <si>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</si>
  <si>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</si>
  <si>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</si>
  <si>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</si>
  <si>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</si>
  <si>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</si>
  <si>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</si>
  <si>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</si>
  <si>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</si>
  <si>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</si>
  <si>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</si>
  <si>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</si>
  <si>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</si>
  <si>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</si>
  <si>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</si>
  <si>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</si>
  <si>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</si>
  <si>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</si>
  <si>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</si>
  <si>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</si>
  <si>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</si>
  <si>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</si>
  <si>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</si>
  <si>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</si>
  <si>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</si>
  <si>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</si>
  <si>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</si>
  <si>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</si>
  <si>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</si>
  <si>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</si>
  <si>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</si>
  <si>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</si>
  <si>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</si>
  <si>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</si>
  <si>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</si>
  <si>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</si>
  <si>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</si>
  <si>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</si>
  <si>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</si>
  <si>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</si>
  <si>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</si>
  <si>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</si>
  <si>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</si>
  <si>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</si>
  <si>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</si>
  <si>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</si>
  <si>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</si>
  <si>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</si>
  <si>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</si>
  <si>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</si>
  <si>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</si>
  <si>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</si>
  <si>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</si>
  <si>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</si>
  <si>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</si>
  <si>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</si>
  <si>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</si>
  <si>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</si>
  <si>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</si>
  <si>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</si>
  <si>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</si>
  <si>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</si>
  <si>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</si>
  <si>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</si>
  <si>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</si>
  <si>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</si>
  <si>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</si>
  <si>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</si>
  <si>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</si>
  <si>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</si>
  <si>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</si>
  <si>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</si>
  <si>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</si>
  <si>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</si>
  <si>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</si>
  <si>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</si>
  <si>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</si>
  <si>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</si>
  <si>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</si>
  <si>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</si>
  <si>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</si>
  <si>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</si>
  <si>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</si>
  <si>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</si>
  <si>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</si>
  <si>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</si>
  <si>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</si>
  <si>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</si>
  <si>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</si>
  <si>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</si>
  <si>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</si>
  <si>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</si>
  <si>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</si>
  <si>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</si>
  <si>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</si>
  <si>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</si>
  <si>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</si>
  <si>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</si>
  <si>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</si>
  <si>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</si>
  <si>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</si>
  <si>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</si>
  <si>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</si>
  <si>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</si>
  <si>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</si>
  <si>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</si>
  <si>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</si>
  <si>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</si>
  <si>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</si>
  <si>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</si>
  <si>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</si>
  <si>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</si>
  <si>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</si>
  <si>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</si>
  <si>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</si>
  <si>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</si>
  <si>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</si>
  <si>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</si>
  <si>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</si>
  <si>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</si>
  <si>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</si>
  <si>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</si>
  <si>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</si>
  <si>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</si>
  <si>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</si>
  <si>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</si>
  <si>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</si>
  <si>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</si>
  <si>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</si>
  <si>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</si>
  <si>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</si>
  <si>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</si>
  <si>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</si>
  <si>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</si>
  <si>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</si>
  <si>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</si>
  <si>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</si>
  <si>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</si>
  <si>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</si>
  <si>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</si>
  <si>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</si>
  <si>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</si>
  <si>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</si>
  <si>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</si>
  <si>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</si>
  <si>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</si>
  <si>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</si>
  <si>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</si>
  <si>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</si>
  <si>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</si>
  <si>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</si>
  <si>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</si>
  <si>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</si>
  <si>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</si>
  <si>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</si>
  <si>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</si>
  <si>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</si>
  <si>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</si>
  <si>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</si>
  <si>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</si>
  <si>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</si>
  <si>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</si>
  <si>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</si>
  <si>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</si>
  <si>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</si>
  <si>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</si>
  <si>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</si>
  <si>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</si>
  <si>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</si>
  <si>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</si>
  <si>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</si>
  <si>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</si>
  <si>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</si>
  <si>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</si>
  <si>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</si>
  <si>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</si>
  <si>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</si>
  <si>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</si>
  <si>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</si>
  <si>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</si>
  <si>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</si>
  <si>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</si>
  <si>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</si>
  <si>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</si>
  <si>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</si>
  <si>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</si>
  <si>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</si>
  <si>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</si>
  <si>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</si>
  <si>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</si>
  <si>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</si>
  <si>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</si>
  <si>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</si>
  <si>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</si>
  <si>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</si>
  <si>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</si>
  <si>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</si>
  <si>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</si>
  <si>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</si>
  <si>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</si>
  <si>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</si>
  <si>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</si>
  <si>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</si>
  <si>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</si>
  <si>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</si>
  <si>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</si>
  <si>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</si>
  <si>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</si>
  <si>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</si>
  <si>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</si>
  <si>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</si>
  <si>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</si>
  <si>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</si>
  <si>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</si>
  <si>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</si>
  <si>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</si>
  <si>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</si>
  <si>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</si>
  <si>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</si>
  <si>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</si>
  <si>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</si>
  <si>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</si>
  <si>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</si>
  <si>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</si>
  <si>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</si>
  <si>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</si>
  <si>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</si>
  <si>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</si>
  <si>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</si>
  <si>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</si>
  <si>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</si>
  <si>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</si>
  <si>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</si>
  <si>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</si>
  <si>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</si>
  <si>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</si>
  <si>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</si>
  <si>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</si>
  <si>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</si>
  <si>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</si>
  <si>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</si>
  <si>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</si>
  <si>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</si>
  <si>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</si>
  <si>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</si>
  <si>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</si>
  <si>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</si>
  <si>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</si>
  <si>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</si>
  <si>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</si>
  <si>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</si>
  <si>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</si>
  <si>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</si>
  <si>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</si>
  <si>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</si>
  <si>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</si>
  <si>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</si>
  <si>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</si>
  <si>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</si>
  <si>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</si>
  <si>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</si>
  <si>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</si>
  <si>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</si>
  <si>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</si>
  <si>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</si>
  <si>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</si>
  <si>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</si>
  <si>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</si>
  <si>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</si>
  <si>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</si>
  <si>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</si>
  <si>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</si>
  <si>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</si>
  <si>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</si>
  <si>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</si>
  <si>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</si>
  <si>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</si>
  <si>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</si>
  <si>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</si>
  <si>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</si>
  <si>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</si>
  <si>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</si>
  <si>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</si>
  <si>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</si>
  <si>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</si>
  <si>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</si>
  <si>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</si>
  <si>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</si>
  <si>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</si>
  <si>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</si>
  <si>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</si>
  <si>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</si>
  <si>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</si>
  <si>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</si>
  <si>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</si>
  <si>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</si>
  <si>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</si>
  <si>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</si>
  <si>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</si>
  <si>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</si>
  <si>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</si>
  <si>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</si>
  <si>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</si>
  <si>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</si>
  <si>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</si>
  <si>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</si>
  <si>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</si>
  <si>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</si>
  <si>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</si>
  <si>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</si>
  <si>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</si>
  <si>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</si>
  <si>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</si>
  <si>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</si>
  <si>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</si>
  <si>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</si>
  <si>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</si>
  <si>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</si>
  <si>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</si>
  <si>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</si>
  <si>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</si>
  <si>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</si>
  <si>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</si>
  <si>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</si>
  <si>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</si>
  <si>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</si>
  <si>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</si>
  <si>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</si>
  <si>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</si>
  <si>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</si>
  <si>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</si>
  <si>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</si>
  <si>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</si>
  <si>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</si>
  <si>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</si>
  <si>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</si>
  <si>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</si>
  <si>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</si>
  <si>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</si>
  <si>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</si>
  <si>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</si>
  <si>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</si>
  <si>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</si>
  <si>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</si>
  <si>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</si>
  <si>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</si>
  <si>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</si>
  <si>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</si>
  <si>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</si>
  <si>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</si>
  <si>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</si>
  <si>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</si>
  <si>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</si>
  <si>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</si>
  <si>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</si>
  <si>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</si>
  <si>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</si>
  <si>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</si>
  <si>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</si>
  <si>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</si>
  <si>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</si>
  <si>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</si>
  <si>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</si>
  <si>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</si>
  <si>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</si>
  <si>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</si>
  <si>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</si>
  <si>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</si>
  <si>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</si>
  <si>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</si>
  <si>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</si>
  <si>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</si>
  <si>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</si>
  <si>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</si>
  <si>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</si>
  <si>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</si>
  <si>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</si>
  <si>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</si>
  <si>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</si>
  <si>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</si>
  <si>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</si>
  <si>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</si>
  <si>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</si>
  <si>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</si>
  <si>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</si>
  <si>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</si>
  <si>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</si>
  <si>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</si>
  <si>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</si>
  <si>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</si>
  <si>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</si>
  <si>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</si>
  <si>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</si>
  <si>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</si>
  <si>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</si>
  <si>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</si>
  <si>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</si>
  <si>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</si>
  <si>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</si>
  <si>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</si>
  <si>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</si>
  <si>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</si>
  <si>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</si>
  <si>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</si>
  <si>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</si>
  <si>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</si>
  <si>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</si>
  <si>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</si>
  <si>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</si>
  <si>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</si>
  <si>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</si>
  <si>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</si>
  <si>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</si>
  <si>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</si>
  <si>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</si>
  <si>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</si>
  <si>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</si>
  <si>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</si>
  <si>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</si>
  <si>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</si>
  <si>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</si>
  <si>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</si>
  <si>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</si>
  <si>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</si>
  <si>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</si>
  <si>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</si>
  <si>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</si>
  <si>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</si>
  <si>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</si>
  <si>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</si>
  <si>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</si>
  <si>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</si>
  <si>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</si>
  <si>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</si>
  <si>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</si>
  <si>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</si>
  <si>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</si>
  <si>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</si>
  <si>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</si>
  <si>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</si>
  <si>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</si>
  <si>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</si>
  <si>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</si>
  <si>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</si>
  <si>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</si>
  <si>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</si>
  <si>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</si>
  <si>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</si>
  <si>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</si>
  <si>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</si>
  <si>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</si>
  <si>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</si>
  <si>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</si>
  <si>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</si>
  <si>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</si>
  <si>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</si>
  <si>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</si>
  <si>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</si>
  <si>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</si>
  <si>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</si>
  <si>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</si>
  <si>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</si>
  <si>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</si>
  <si>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</si>
  <si>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</si>
  <si>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</si>
  <si>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</si>
  <si>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</si>
  <si>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</si>
  <si>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</si>
  <si>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</si>
  <si>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</si>
  <si>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</si>
  <si>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</si>
  <si>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</si>
  <si>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</si>
  <si>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</si>
  <si>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</si>
  <si>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</si>
  <si>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</si>
  <si>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</si>
  <si>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</si>
  <si>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</si>
  <si>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</si>
  <si>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</si>
  <si>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</si>
  <si>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</si>
  <si>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</si>
  <si>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</si>
  <si>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</si>
  <si>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</si>
  <si>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</si>
  <si>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</si>
  <si>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</si>
  <si>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</si>
  <si>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</si>
  <si>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</si>
  <si>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</si>
  <si>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</si>
  <si>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</si>
  <si>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</si>
  <si>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</si>
  <si>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</si>
  <si>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</si>
  <si>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</si>
  <si>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</si>
  <si>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</si>
  <si>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</si>
  <si>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</si>
  <si>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</si>
  <si>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</si>
  <si>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</si>
  <si>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</si>
  <si>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</si>
  <si>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</si>
  <si>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</si>
  <si>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</si>
  <si>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</si>
  <si>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</si>
  <si>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</si>
  <si>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</si>
  <si>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</si>
  <si>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</si>
  <si>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</si>
  <si>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</si>
  <si>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</si>
  <si>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</si>
  <si>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</si>
  <si>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</si>
  <si>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</si>
  <si>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</si>
  <si>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</si>
  <si>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</si>
  <si>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</si>
  <si>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</si>
  <si>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</si>
  <si>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</si>
  <si>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</si>
  <si>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</si>
  <si>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</si>
  <si>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</si>
  <si>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</si>
  <si>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</si>
  <si>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</si>
  <si>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</si>
  <si>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</si>
  <si>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</si>
  <si>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</si>
  <si>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</si>
  <si>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</si>
  <si>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</si>
  <si>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</si>
  <si>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</si>
  <si>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</si>
  <si>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</si>
  <si>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</si>
  <si>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</si>
  <si>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</si>
  <si>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</si>
  <si>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</si>
  <si>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</si>
  <si>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</si>
  <si>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</si>
  <si>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</si>
  <si>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</si>
  <si>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</si>
  <si>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</si>
  <si>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</si>
  <si>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</si>
  <si>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</si>
  <si>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</si>
  <si>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</si>
  <si>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</si>
  <si>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</si>
  <si>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</si>
  <si>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</si>
  <si>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</si>
  <si>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</si>
  <si>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</si>
  <si>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</si>
  <si>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</si>
  <si>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</si>
  <si>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</si>
  <si>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</si>
  <si>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</si>
  <si>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</si>
  <si>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</si>
  <si>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</si>
  <si>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</si>
  <si>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</si>
  <si>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</si>
  <si>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</si>
  <si>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</si>
  <si>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</si>
  <si>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</si>
  <si>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</si>
  <si>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</si>
  <si>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</si>
  <si>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</si>
  <si>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</si>
  <si>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</si>
  <si>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</si>
  <si>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</si>
  <si>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</si>
  <si>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</si>
  <si>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</si>
  <si>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</si>
  <si>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</si>
  <si>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</si>
  <si>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</si>
  <si>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</si>
  <si>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</si>
  <si>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</si>
  <si>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</si>
  <si>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</si>
  <si>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</si>
  <si>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</si>
  <si>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</si>
  <si>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</si>
  <si>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</si>
  <si>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</si>
  <si>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</si>
  <si>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</si>
  <si>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</si>
  <si>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</si>
  <si>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</si>
  <si>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</si>
  <si>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</si>
  <si>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</si>
  <si>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</si>
  <si>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</si>
  <si>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</si>
  <si>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</si>
  <si>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</si>
  <si>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</si>
  <si>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</si>
  <si>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</si>
  <si>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</si>
  <si>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</si>
  <si>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</si>
  <si>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</si>
  <si>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</si>
  <si>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</si>
  <si>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</si>
  <si>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</si>
  <si>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</si>
  <si>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</si>
  <si>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</si>
  <si>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</si>
  <si>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</si>
  <si>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</si>
  <si>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</si>
  <si>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</si>
  <si>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</si>
  <si>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</si>
  <si>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</si>
  <si>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</si>
  <si>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</si>
  <si>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</si>
  <si>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</si>
  <si>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</si>
  <si>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</si>
  <si>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</si>
  <si>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</si>
  <si>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</si>
  <si>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</si>
  <si>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</si>
  <si>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</si>
  <si>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</si>
  <si>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</si>
  <si>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</si>
  <si>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</si>
  <si>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</si>
  <si>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</si>
  <si>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</si>
  <si>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</si>
  <si>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</si>
  <si>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</si>
  <si>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</si>
  <si>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</si>
  <si>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</si>
  <si>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</si>
  <si>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</si>
  <si>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</si>
  <si>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</si>
  <si>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</si>
  <si>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</si>
  <si>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</si>
  <si>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</si>
  <si>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</si>
  <si>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</si>
  <si>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</si>
  <si>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</si>
  <si>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</si>
  <si>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</si>
  <si>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</si>
  <si>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</si>
  <si>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</si>
  <si>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</si>
  <si>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</si>
  <si>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</si>
  <si>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</si>
  <si>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</si>
  <si>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</si>
  <si>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</si>
  <si>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</si>
  <si>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</si>
  <si>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</si>
  <si>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</si>
  <si>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</si>
  <si>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</si>
  <si>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</si>
  <si>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</si>
  <si>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</si>
  <si>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</si>
  <si>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</si>
  <si>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</si>
  <si>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</si>
  <si>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</si>
  <si>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</si>
  <si>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</si>
  <si>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</si>
  <si>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</si>
  <si>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</si>
  <si>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</si>
  <si>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</si>
  <si>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</si>
  <si>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</si>
  <si>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</si>
  <si>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</si>
  <si>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</si>
  <si>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</si>
  <si>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</si>
  <si>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</si>
  <si>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</si>
  <si>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</si>
  <si>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</si>
  <si>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</si>
  <si>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</si>
  <si>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</si>
  <si>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</si>
  <si>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</si>
  <si>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</si>
  <si>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</si>
  <si>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</si>
  <si>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</si>
  <si>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</si>
  <si>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</si>
  <si>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</si>
  <si>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</si>
  <si>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</si>
  <si>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</si>
  <si>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</si>
  <si>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</si>
  <si>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</si>
  <si>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</si>
  <si>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</si>
  <si>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</si>
  <si>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</si>
  <si>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</si>
  <si>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</si>
  <si>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</si>
  <si>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</si>
  <si>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</si>
  <si>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</si>
  <si>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</si>
  <si>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</si>
  <si>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</si>
  <si>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</si>
  <si>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</si>
  <si>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</si>
  <si>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</si>
  <si>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</si>
  <si>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</si>
  <si>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</si>
  <si>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</si>
  <si>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</si>
  <si>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</si>
  <si>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</si>
  <si>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</si>
  <si>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</si>
  <si>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</si>
  <si>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</si>
  <si>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</si>
  <si>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</si>
  <si>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</si>
  <si>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</si>
  <si>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</si>
  <si>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</si>
  <si>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</si>
  <si>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</si>
  <si>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</si>
  <si>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</si>
  <si>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</si>
  <si>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</si>
  <si>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</si>
  <si>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</si>
  <si>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</si>
  <si>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</si>
  <si>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</si>
  <si>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</si>
  <si>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</si>
  <si>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</si>
  <si>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</si>
  <si>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</si>
  <si>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</si>
  <si>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</si>
  <si>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</si>
  <si>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</si>
  <si>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</si>
  <si>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</si>
  <si>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</si>
  <si>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</si>
  <si>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</si>
  <si>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</si>
  <si>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</si>
  <si>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</si>
  <si>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</si>
  <si>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</si>
  <si>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</si>
  <si>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</si>
  <si>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</si>
  <si>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</si>
  <si>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</si>
  <si>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</si>
  <si>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</si>
  <si>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</si>
  <si>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</si>
  <si>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</si>
  <si>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</si>
  <si>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</si>
  <si>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</si>
  <si>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</si>
  <si>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</si>
  <si>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</si>
  <si>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</si>
  <si>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</si>
  <si>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</si>
  <si>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</si>
  <si>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</si>
  <si>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</si>
  <si>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</si>
  <si>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</si>
  <si>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</si>
  <si>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</si>
  <si>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</si>
  <si>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</si>
  <si>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</si>
  <si>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</si>
  <si>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</si>
  <si>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</si>
  <si>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</si>
  <si>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</si>
  <si>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</si>
  <si>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</si>
  <si>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</si>
  <si>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</si>
  <si>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</si>
  <si>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</si>
  <si>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</si>
  <si>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</si>
  <si>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</si>
  <si>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</si>
  <si>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</si>
  <si>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</si>
  <si>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</si>
  <si>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</si>
  <si>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</si>
  <si>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</si>
  <si>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</si>
  <si>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</si>
  <si>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</si>
  <si>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</si>
  <si>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</si>
  <si>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</si>
  <si>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</si>
  <si>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</si>
  <si>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</si>
  <si>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</si>
  <si>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</si>
  <si>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</si>
  <si>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</si>
  <si>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</si>
  <si>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</si>
  <si>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</si>
  <si>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</si>
  <si>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</si>
  <si>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</si>
  <si>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</si>
  <si>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</si>
  <si>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</si>
  <si>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</si>
  <si>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</si>
  <si>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</si>
  <si>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</si>
  <si>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</si>
  <si>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</si>
  <si>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</si>
  <si>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</si>
  <si>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</si>
  <si>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</si>
  <si>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</si>
  <si>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</si>
  <si>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</si>
  <si>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</si>
  <si>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</si>
  <si>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</si>
  <si>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</si>
  <si>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</si>
  <si>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</si>
  <si>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</si>
  <si>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</si>
  <si>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</si>
  <si>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</si>
  <si>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</si>
  <si>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</si>
  <si>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</si>
  <si>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</si>
  <si>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</si>
  <si>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</si>
  <si>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</si>
  <si>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</si>
  <si>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</si>
  <si>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</si>
  <si>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</si>
  <si>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</si>
  <si>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</si>
  <si>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</si>
  <si>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</si>
  <si>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</si>
  <si>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</si>
  <si>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</si>
  <si>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</si>
  <si>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</si>
  <si>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</si>
  <si>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</si>
  <si>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</si>
  <si>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</si>
  <si>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</si>
  <si>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</si>
  <si>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</si>
  <si>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</si>
  <si>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</si>
  <si>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</si>
  <si>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</si>
  <si>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</si>
  <si>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</si>
  <si>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</si>
  <si>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</si>
  <si>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</si>
  <si>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</si>
  <si>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</si>
  <si>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</si>
  <si>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</si>
  <si>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</si>
  <si>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</si>
  <si>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</si>
  <si>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</si>
  <si>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</si>
  <si>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</si>
  <si>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</si>
  <si>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</si>
  <si>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</si>
  <si>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</si>
  <si>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</si>
  <si>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</si>
  <si>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</si>
  <si>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</si>
  <si>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</si>
  <si>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</si>
  <si>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</si>
  <si>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</si>
  <si>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</si>
  <si>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</si>
  <si>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</si>
  <si>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</si>
  <si>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</si>
  <si>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</si>
  <si>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</si>
  <si>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</si>
  <si>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</si>
  <si>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</si>
  <si>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</si>
  <si>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</si>
  <si>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</si>
  <si>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</si>
  <si>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</si>
  <si>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</si>
  <si>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</si>
  <si>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</si>
  <si>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</si>
  <si>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</si>
  <si>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</si>
  <si>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</si>
  <si>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</si>
  <si>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</si>
  <si>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</si>
  <si>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</si>
  <si>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</si>
  <si>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</si>
  <si>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</si>
  <si>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</si>
  <si>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</si>
  <si>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</si>
  <si>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</si>
  <si>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</si>
  <si>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</si>
  <si>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</si>
  <si>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</si>
  <si>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</si>
  <si>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</si>
  <si>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</si>
  <si>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</si>
  <si>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</si>
  <si>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</si>
  <si>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</si>
  <si>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</si>
  <si>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</si>
  <si>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</si>
  <si>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</si>
  <si>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</si>
  <si>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</si>
  <si>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</si>
  <si>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</si>
  <si>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</si>
  <si>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</si>
  <si>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</si>
  <si>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</si>
  <si>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</si>
  <si>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</si>
  <si>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</si>
  <si>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</si>
  <si>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</si>
  <si>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</si>
  <si>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</si>
  <si>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</si>
  <si>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</si>
  <si>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</si>
  <si>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</si>
  <si>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</si>
  <si>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</si>
  <si>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</si>
  <si>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</si>
  <si>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</si>
  <si>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</si>
  <si>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</si>
  <si>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</si>
  <si>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</si>
  <si>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</si>
  <si>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</si>
  <si>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</si>
  <si>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</si>
  <si>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</si>
  <si>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</si>
  <si>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</si>
  <si>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</si>
  <si>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</si>
  <si>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</si>
  <si>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</si>
  <si>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</si>
  <si>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</si>
  <si>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</si>
  <si>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</si>
  <si>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</si>
  <si>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</si>
  <si>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</si>
  <si>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</si>
  <si>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</si>
  <si>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</si>
  <si>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</si>
  <si>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</si>
  <si>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</si>
  <si>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</si>
  <si>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</si>
  <si>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</si>
  <si>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</si>
  <si>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</si>
  <si>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</si>
  <si>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</si>
  <si>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</si>
  <si>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</si>
  <si>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</si>
  <si>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</si>
  <si>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</si>
  <si>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</si>
  <si>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</si>
  <si>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</si>
  <si>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</si>
  <si>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</si>
  <si>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</si>
  <si>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</si>
  <si>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</si>
  <si>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</si>
  <si>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</si>
  <si>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</si>
  <si>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</si>
  <si>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</si>
  <si>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</si>
  <si>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</si>
  <si>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</si>
  <si>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</si>
  <si>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</si>
  <si>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</si>
  <si>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</si>
  <si>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</si>
  <si>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</si>
  <si>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</si>
  <si>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</si>
  <si>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</si>
  <si>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</si>
  <si>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</si>
  <si>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</si>
  <si>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</si>
  <si>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</si>
  <si>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</si>
  <si>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</si>
  <si>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</si>
  <si>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</si>
  <si>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</si>
  <si>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</si>
  <si>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</si>
  <si>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</si>
  <si>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</si>
  <si>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</si>
  <si>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</si>
  <si>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</si>
  <si>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</si>
  <si>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</si>
  <si>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</si>
  <si>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</si>
  <si>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</si>
  <si>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</si>
  <si>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</si>
  <si>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</si>
  <si>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</si>
  <si>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</si>
  <si>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</si>
  <si>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</si>
  <si>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</si>
  <si>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</si>
  <si>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</si>
  <si>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</si>
  <si>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</si>
  <si>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</si>
  <si>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</si>
  <si>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</si>
  <si>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</si>
  <si>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</si>
  <si>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</si>
  <si>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</si>
  <si>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</si>
  <si>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</si>
  <si>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</si>
  <si>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</si>
  <si>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</si>
  <si>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</si>
  <si>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</si>
  <si>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</si>
  <si>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</si>
  <si>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</si>
  <si>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</si>
  <si>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</si>
  <si>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</si>
  <si>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</si>
  <si>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</si>
  <si>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</si>
  <si>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</si>
  <si>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</si>
  <si>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</si>
  <si>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</si>
  <si>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</si>
  <si>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</si>
  <si>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</si>
  <si>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</si>
  <si>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</si>
  <si>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</si>
  <si>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</si>
  <si>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</si>
  <si>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</si>
  <si>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</si>
  <si>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</si>
  <si>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</si>
  <si>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</si>
  <si>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</si>
  <si>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</si>
  <si>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</si>
  <si>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</si>
  <si>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</si>
  <si>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</si>
  <si>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</si>
  <si>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</si>
  <si>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</si>
  <si>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</si>
  <si>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</si>
  <si>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</si>
  <si>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</si>
  <si>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</si>
  <si>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</si>
  <si>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</si>
  <si>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</si>
  <si>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</si>
  <si>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</si>
  <si>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</si>
  <si>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</si>
  <si>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</si>
  <si>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</si>
  <si>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</si>
  <si>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</si>
  <si>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</si>
  <si>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</si>
  <si>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</si>
  <si>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</si>
  <si>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</si>
  <si>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</si>
  <si>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</si>
  <si>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</si>
  <si>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</si>
  <si>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</si>
  <si>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</si>
  <si>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</si>
  <si>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</si>
  <si>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</si>
  <si>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</si>
  <si>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</si>
  <si>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</si>
  <si>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</si>
  <si>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</si>
  <si>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</si>
  <si>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</si>
  <si>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</si>
  <si>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</si>
  <si>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</si>
  <si>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</si>
  <si>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</si>
  <si>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</si>
  <si>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</si>
  <si>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</si>
  <si>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</si>
  <si>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</si>
  <si>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</si>
  <si>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</si>
  <si>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</si>
  <si>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</si>
  <si>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</si>
  <si>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</si>
  <si>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</si>
  <si>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</si>
  <si>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</si>
  <si>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</si>
  <si>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</si>
  <si>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</si>
  <si>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</si>
  <si>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</si>
  <si>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</si>
  <si>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</si>
  <si>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</si>
  <si>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</si>
  <si>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</si>
  <si>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</si>
  <si>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</si>
  <si>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</si>
  <si>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</si>
  <si>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</si>
  <si>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</si>
  <si>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</si>
  <si>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</si>
  <si>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</si>
  <si>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</si>
  <si>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</si>
  <si>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</si>
  <si>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</si>
  <si>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</si>
  <si>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</si>
  <si>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</si>
  <si>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</si>
  <si>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</si>
  <si>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</si>
  <si>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</si>
  <si>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</si>
  <si>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</si>
  <si>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</si>
  <si>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</si>
  <si>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</si>
  <si>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</si>
  <si>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</si>
  <si>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</si>
  <si>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</si>
  <si>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</si>
  <si>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</si>
  <si>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</si>
  <si>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</si>
  <si>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</si>
  <si>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</si>
  <si>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</si>
  <si>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</si>
  <si>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</si>
  <si>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</si>
  <si>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</si>
  <si>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</si>
  <si>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</si>
  <si>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</si>
  <si>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</si>
  <si>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</si>
  <si>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</si>
  <si>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</si>
  <si>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</si>
  <si>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</si>
  <si>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</si>
  <si>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</si>
  <si>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</si>
  <si>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</si>
  <si>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</si>
  <si>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</si>
  <si>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</si>
  <si>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</si>
  <si>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</si>
  <si>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</si>
  <si>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</si>
  <si>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</si>
  <si>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</si>
  <si>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</si>
  <si>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</si>
  <si>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</si>
  <si>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</si>
  <si>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</si>
  <si>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</si>
  <si>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</si>
  <si>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</si>
  <si>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</si>
  <si>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</si>
  <si>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</si>
  <si>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</si>
  <si>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</si>
  <si>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</si>
  <si>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</si>
  <si>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</si>
  <si>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</si>
  <si>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</si>
  <si>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</si>
  <si>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</si>
  <si>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</si>
  <si>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</si>
  <si>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</si>
  <si>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</si>
  <si>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</si>
  <si>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</si>
  <si>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</si>
  <si>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</si>
  <si>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</si>
  <si>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</si>
  <si>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</si>
  <si>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</si>
  <si>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</si>
  <si>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</si>
  <si>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</si>
  <si>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</si>
  <si>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</si>
  <si>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</si>
  <si>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</si>
  <si>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</si>
  <si>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</si>
  <si>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</si>
  <si>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</si>
  <si>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</si>
  <si>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</si>
  <si>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</si>
  <si>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</si>
  <si>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</si>
  <si>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</si>
  <si>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</si>
  <si>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</si>
  <si>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</si>
  <si>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</si>
  <si>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</si>
  <si>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</si>
  <si>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</si>
  <si>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</si>
  <si>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</si>
  <si>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</si>
  <si>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</si>
  <si>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</si>
  <si>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</si>
  <si>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</si>
  <si>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</si>
  <si>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</si>
  <si>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</si>
  <si>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</si>
  <si>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</si>
  <si>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</si>
  <si>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</si>
  <si>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</si>
  <si>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</si>
  <si>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</si>
  <si>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</si>
  <si>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</si>
  <si>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</si>
  <si>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</si>
  <si>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</si>
  <si>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</si>
  <si>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</si>
  <si>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</si>
  <si>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</si>
  <si>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</si>
  <si>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</si>
  <si>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</si>
  <si>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</si>
  <si>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</si>
  <si>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</si>
  <si>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</si>
  <si>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</si>
  <si>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</si>
  <si>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</si>
  <si>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</si>
  <si>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</si>
  <si>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</si>
  <si>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</si>
  <si>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</si>
  <si>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</si>
  <si>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</si>
  <si>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</si>
  <si>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</si>
  <si>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</si>
  <si>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</si>
  <si>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</si>
  <si>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</si>
  <si>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</si>
  <si>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</si>
  <si>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</si>
  <si>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</si>
  <si>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</si>
  <si>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</si>
  <si>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</si>
  <si>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</si>
  <si>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</si>
  <si>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</si>
  <si>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</si>
  <si>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</si>
  <si>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</si>
  <si>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</si>
  <si>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</si>
  <si>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</si>
  <si>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</si>
  <si>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</si>
  <si>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</si>
  <si>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</si>
  <si>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</si>
  <si>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</si>
  <si>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</si>
  <si>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</si>
  <si>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</si>
  <si>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</si>
  <si>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</si>
  <si>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</si>
  <si>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</si>
  <si>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</si>
  <si>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</si>
  <si>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</si>
  <si>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</si>
  <si>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</si>
  <si>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</si>
  <si>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</si>
  <si>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</si>
  <si>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</si>
  <si>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</si>
  <si>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</si>
  <si>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</si>
  <si>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</si>
  <si>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</si>
  <si>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</si>
  <si>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</si>
  <si>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</si>
  <si>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</si>
  <si>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</si>
  <si>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</si>
  <si>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</si>
  <si>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</si>
  <si>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</si>
  <si>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</si>
  <si>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</si>
  <si>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</si>
  <si>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</si>
  <si>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</si>
  <si>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</si>
  <si>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</si>
  <si>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</si>
  <si>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</si>
  <si>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</si>
  <si>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</si>
  <si>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</si>
  <si>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</si>
  <si>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</si>
  <si>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</si>
  <si>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</si>
  <si>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</si>
  <si>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</si>
  <si>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</si>
  <si>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</si>
  <si>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</si>
  <si>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</si>
  <si>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</si>
  <si>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</si>
  <si>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</si>
  <si>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</si>
  <si>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</si>
  <si>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</si>
  <si>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</si>
  <si>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</si>
  <si>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</si>
  <si>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</si>
  <si>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</si>
  <si>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</si>
  <si>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</si>
  <si>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</si>
  <si>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</si>
  <si>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</si>
  <si>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</si>
  <si>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</si>
  <si>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</si>
  <si>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</si>
  <si>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</si>
  <si>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</si>
  <si>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</si>
  <si>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</si>
  <si>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</si>
  <si>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</si>
  <si>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</si>
  <si>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</si>
  <si>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</si>
  <si>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</si>
  <si>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</si>
  <si>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</si>
  <si>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</si>
  <si>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</si>
  <si>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</si>
  <si>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</si>
  <si>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</si>
  <si>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</si>
  <si>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</si>
  <si>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</si>
  <si>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</si>
  <si>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</si>
  <si>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</si>
  <si>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</si>
  <si>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</si>
  <si>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</si>
  <si>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</si>
  <si>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</si>
  <si>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</si>
  <si>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</si>
  <si>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</si>
  <si>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</si>
  <si>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</si>
  <si>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</si>
  <si>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</si>
  <si>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</si>
  <si>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</si>
  <si>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</si>
  <si>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</si>
  <si>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</si>
  <si>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</si>
  <si>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</si>
  <si>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</si>
  <si>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</si>
  <si>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</si>
  <si>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</si>
  <si>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</si>
  <si>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</si>
  <si>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</si>
  <si>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</si>
  <si>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</si>
  <si>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</si>
  <si>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</si>
  <si>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</si>
  <si>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</si>
  <si>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</si>
  <si>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</si>
  <si>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</si>
  <si>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</si>
  <si>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</si>
  <si>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</si>
  <si>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</si>
  <si>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</si>
  <si>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</si>
  <si>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</si>
  <si>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</si>
  <si>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</si>
  <si>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</si>
  <si>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</si>
  <si>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</si>
  <si>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</si>
  <si>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</si>
  <si>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</si>
  <si>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</si>
  <si>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</si>
  <si>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</si>
  <si>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</si>
  <si>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</si>
  <si>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</si>
  <si>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</si>
  <si>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</si>
  <si>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</si>
  <si>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</si>
  <si>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</si>
  <si>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</si>
  <si>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</si>
  <si>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</si>
  <si>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</si>
  <si>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</si>
  <si>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</si>
  <si>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</si>
  <si>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</si>
  <si>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</si>
  <si>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</si>
  <si>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</si>
  <si>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</si>
  <si>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</si>
  <si>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</si>
  <si>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</si>
  <si>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</si>
  <si>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</si>
  <si>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</si>
  <si>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</si>
  <si>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</si>
  <si>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</si>
  <si>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</si>
  <si>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</si>
  <si>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</si>
  <si>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</si>
  <si>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</si>
  <si>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</si>
  <si>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</si>
  <si>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</si>
  <si>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</si>
  <si>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</si>
  <si>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</si>
  <si>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</si>
  <si>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</si>
  <si>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</si>
  <si>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</si>
  <si>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</si>
  <si>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</si>
  <si>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</si>
  <si>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</si>
  <si>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</si>
  <si>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</si>
  <si>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</si>
  <si>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</si>
  <si>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</si>
  <si>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</si>
  <si>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</si>
  <si>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</si>
  <si>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</si>
  <si>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</si>
  <si>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</si>
  <si>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</si>
  <si>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</si>
  <si>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</si>
  <si>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</si>
  <si>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</si>
  <si>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</si>
  <si>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</si>
  <si>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</si>
  <si>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</si>
  <si>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</si>
  <si>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</si>
  <si>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</si>
  <si>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</si>
  <si>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</si>
  <si>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</si>
  <si>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</si>
  <si>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</si>
  <si>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</si>
  <si>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</si>
  <si>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</si>
  <si>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</si>
  <si>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</si>
  <si>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</si>
  <si>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</si>
  <si>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</si>
  <si>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</si>
  <si>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</si>
  <si>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</si>
  <si>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</si>
  <si>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</si>
  <si>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</si>
  <si>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</si>
  <si>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</si>
  <si>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</si>
  <si>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</si>
  <si>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</si>
  <si>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</si>
  <si>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</si>
  <si>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</si>
  <si>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</si>
  <si>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</si>
  <si>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</si>
  <si>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</si>
  <si>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</si>
  <si>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</si>
  <si>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</si>
  <si>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</si>
  <si>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</si>
  <si>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</si>
  <si>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</si>
  <si>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</si>
  <si>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</si>
  <si>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</si>
  <si>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</si>
  <si>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</si>
  <si>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</si>
  <si>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</si>
  <si>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</si>
  <si>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</si>
  <si>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</si>
  <si>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</si>
  <si>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</si>
  <si>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</si>
  <si>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</si>
  <si>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</si>
  <si>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</si>
  <si>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</si>
  <si>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</si>
  <si>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</si>
  <si>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</si>
  <si>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</si>
  <si>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</si>
  <si>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</si>
  <si>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</si>
  <si>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</si>
  <si>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</si>
  <si>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</si>
  <si>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</si>
  <si>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</si>
  <si>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</si>
  <si>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</si>
  <si>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</si>
  <si>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</si>
  <si>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</si>
  <si>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</si>
  <si>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</si>
  <si>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</si>
  <si>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</si>
  <si>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</si>
  <si>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</si>
  <si>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</si>
  <si>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</si>
  <si>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</si>
  <si>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</si>
  <si>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</si>
  <si>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</si>
  <si>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</si>
  <si>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</si>
  <si>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</si>
  <si>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</si>
  <si>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</si>
  <si>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</si>
  <si>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</si>
  <si>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</si>
  <si>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</si>
  <si>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</si>
  <si>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</si>
  <si>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</si>
  <si>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</si>
  <si>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</si>
  <si>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</si>
  <si>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</si>
  <si>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</si>
  <si>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</si>
  <si>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</si>
  <si>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</si>
  <si>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</si>
  <si>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</si>
  <si>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</si>
  <si>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</si>
  <si>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</si>
  <si>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</si>
  <si>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</si>
  <si>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</si>
  <si>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</si>
  <si>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</si>
  <si>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</si>
  <si>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</si>
  <si>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</si>
  <si>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</si>
  <si>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</si>
  <si>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</si>
  <si>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</si>
  <si>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</si>
  <si>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</si>
  <si>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</si>
  <si>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</si>
  <si>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</si>
  <si>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</si>
  <si>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</si>
  <si>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</si>
  <si>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</si>
  <si>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</si>
  <si>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</si>
  <si>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</si>
  <si>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</si>
  <si>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</si>
  <si>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</si>
  <si>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</si>
  <si>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</si>
  <si>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</si>
  <si>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</si>
  <si>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</si>
  <si>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</si>
  <si>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</si>
  <si>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</si>
  <si>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</si>
  <si>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</si>
  <si>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</si>
  <si>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</si>
  <si>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</si>
  <si>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</si>
  <si>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</si>
  <si>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</si>
  <si>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</si>
  <si>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</si>
  <si>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</si>
  <si>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</si>
  <si>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</si>
  <si>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</si>
  <si>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</si>
  <si>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</si>
  <si>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</si>
  <si>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</si>
  <si>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</si>
  <si>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</si>
  <si>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</si>
  <si>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</si>
  <si>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</si>
  <si>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</si>
  <si>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</si>
  <si>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</si>
  <si>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</si>
  <si>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</si>
  <si>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</si>
  <si>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</si>
  <si>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</si>
  <si>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</si>
  <si>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</si>
  <si>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</si>
  <si>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</si>
  <si>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</si>
  <si>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</si>
  <si>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</si>
  <si>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</si>
  <si>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</si>
  <si>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</si>
  <si>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</si>
  <si>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</si>
  <si>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</si>
  <si>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</si>
  <si>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</si>
  <si>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</si>
  <si>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</si>
  <si>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</si>
  <si>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</si>
  <si>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</si>
  <si>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</si>
  <si>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</si>
  <si>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</si>
  <si>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</si>
  <si>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</si>
  <si>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</si>
  <si>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</si>
  <si>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</si>
  <si>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</si>
  <si>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</si>
  <si>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</si>
  <si>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</si>
  <si>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</si>
  <si>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</si>
  <si>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</si>
  <si>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</si>
  <si>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</si>
  <si>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</si>
  <si>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</si>
  <si>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</si>
  <si>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</si>
  <si>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</si>
  <si>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</si>
  <si>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</si>
  <si>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</si>
  <si>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</si>
  <si>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</si>
  <si>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</si>
  <si>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</si>
  <si>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</si>
  <si>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</si>
  <si>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</si>
  <si>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</si>
  <si>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</si>
  <si>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</si>
  <si>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</si>
  <si>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</si>
  <si>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</si>
  <si>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</si>
  <si>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</si>
  <si>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</si>
  <si>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</si>
  <si>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</si>
  <si>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</si>
  <si>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</si>
  <si>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</si>
  <si>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</si>
  <si>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</si>
  <si>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</si>
  <si>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</si>
  <si>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</si>
  <si>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</si>
  <si>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</si>
  <si>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</si>
  <si>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</si>
  <si>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</si>
  <si>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</si>
  <si>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</si>
  <si>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</si>
  <si>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</si>
  <si>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</si>
  <si>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</si>
  <si>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</si>
  <si>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</si>
  <si>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</si>
  <si>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</si>
  <si>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</si>
  <si>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</si>
  <si>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</si>
  <si>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</si>
  <si>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</si>
  <si>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</si>
  <si>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</si>
  <si>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</si>
  <si>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</si>
  <si>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</si>
  <si>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</si>
  <si>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</si>
  <si>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</si>
  <si>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</si>
  <si>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</si>
  <si>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</si>
  <si>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</si>
  <si>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</si>
  <si>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</si>
  <si>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</si>
  <si>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</si>
  <si>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</si>
  <si>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</si>
  <si>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</si>
  <si>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</si>
  <si>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</si>
  <si>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</si>
  <si>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</si>
  <si>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</si>
  <si>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</si>
  <si>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</si>
  <si>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</si>
  <si>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</si>
  <si>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</si>
  <si>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</si>
  <si>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</si>
  <si>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</si>
  <si>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</si>
  <si>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</si>
  <si>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</si>
  <si>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</si>
  <si>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</si>
  <si>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</si>
  <si>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</si>
  <si>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</si>
  <si>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</si>
  <si>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</si>
  <si>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</si>
  <si>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</si>
  <si>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</si>
  <si>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</si>
  <si>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</si>
  <si>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</si>
  <si>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</si>
  <si>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</si>
  <si>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</si>
  <si>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</si>
  <si>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</si>
  <si>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</si>
  <si>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</si>
  <si>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</si>
  <si>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</si>
  <si>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</si>
  <si>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</si>
  <si>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</si>
  <si>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</si>
  <si>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</si>
  <si>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</si>
  <si>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</si>
  <si>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</si>
  <si>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</si>
  <si>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</si>
  <si>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</si>
  <si>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</si>
  <si>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</si>
  <si>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</si>
  <si>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</si>
  <si>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</si>
  <si>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</si>
  <si>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</si>
  <si>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</si>
  <si>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</si>
  <si>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</si>
  <si>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</si>
  <si>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</si>
  <si>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</si>
  <si>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</si>
  <si>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</si>
  <si>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</si>
  <si>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</si>
  <si>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</si>
  <si>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</si>
  <si>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</si>
  <si>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</si>
  <si>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</si>
  <si>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</si>
  <si>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</si>
  <si>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</si>
  <si>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</si>
  <si>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</si>
  <si>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</si>
  <si>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</si>
  <si>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</si>
  <si>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</si>
  <si>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</si>
  <si>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</si>
  <si>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</si>
  <si>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</si>
  <si>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</si>
  <si>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</si>
  <si>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</si>
  <si>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</si>
  <si>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</si>
  <si>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</si>
  <si>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</si>
  <si>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</si>
  <si>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</si>
  <si>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</si>
  <si>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</si>
  <si>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</si>
  <si>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</si>
  <si>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</si>
  <si>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</si>
  <si>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</si>
  <si>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</si>
  <si>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</si>
  <si>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</si>
  <si>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</si>
  <si>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</si>
  <si>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</si>
  <si>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</si>
  <si>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</si>
  <si>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</si>
  <si>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</si>
  <si>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</si>
  <si>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</si>
  <si>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</si>
  <si>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</si>
  <si>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</si>
  <si>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</si>
  <si>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</si>
  <si>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</si>
  <si>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</si>
  <si>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</si>
  <si>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</si>
  <si>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</si>
  <si>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</si>
  <si>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</si>
  <si>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</si>
  <si>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</si>
  <si>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</si>
  <si>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</si>
  <si>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</si>
  <si>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</si>
  <si>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</si>
  <si>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</si>
  <si>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</si>
  <si>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</si>
  <si>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</si>
  <si>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</si>
  <si>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</si>
  <si>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</si>
  <si>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</si>
  <si>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</si>
  <si>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</si>
  <si>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</si>
  <si>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</si>
  <si>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</si>
  <si>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</si>
  <si>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</si>
  <si>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</si>
  <si>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</si>
  <si>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</si>
  <si>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</si>
  <si>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</si>
  <si>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</si>
  <si>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</si>
  <si>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</si>
  <si>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</si>
  <si>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</si>
  <si>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</si>
  <si>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</si>
  <si>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</si>
  <si>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</si>
  <si>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</si>
  <si>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</si>
  <si>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</si>
  <si>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</si>
  <si>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</si>
  <si>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</si>
  <si>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</si>
  <si>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</si>
  <si>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</si>
  <si>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</si>
  <si>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</si>
  <si>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</si>
  <si>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</si>
  <si>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</si>
  <si>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</si>
  <si>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</si>
  <si>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</si>
  <si>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</si>
  <si>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</si>
  <si>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</si>
  <si>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</si>
  <si>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</si>
  <si>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</si>
  <si>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</si>
  <si>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</si>
  <si>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</si>
  <si>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</si>
  <si>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</si>
  <si>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</si>
  <si>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</si>
  <si>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</si>
  <si>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</si>
  <si>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</si>
  <si>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</si>
  <si>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</si>
  <si>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</si>
  <si>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</si>
  <si>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</si>
  <si>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</si>
  <si>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</si>
  <si>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</si>
  <si>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</si>
  <si>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</si>
  <si>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</si>
  <si>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</si>
  <si>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</si>
  <si>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</si>
  <si>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</si>
  <si>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</si>
  <si>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</si>
  <si>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</si>
  <si>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</si>
  <si>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</si>
  <si>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</si>
  <si>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</si>
  <si>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</si>
  <si>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</si>
  <si>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</si>
  <si>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</si>
  <si>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</si>
  <si>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</si>
  <si>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</si>
  <si>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</si>
  <si>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</si>
  <si>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</si>
  <si>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</si>
  <si>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</si>
  <si>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</si>
  <si>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</si>
  <si>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</si>
  <si>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</si>
  <si>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</si>
  <si>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</si>
  <si>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</si>
  <si>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</si>
  <si>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</si>
  <si>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</si>
  <si>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</si>
  <si>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</si>
  <si>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</si>
  <si>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</si>
  <si>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</si>
  <si>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</si>
  <si>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</si>
  <si>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</si>
  <si>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</si>
  <si>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</si>
  <si>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</si>
  <si>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</si>
  <si>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</si>
  <si>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</si>
  <si>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</si>
  <si>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</si>
  <si>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</si>
  <si>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</si>
  <si>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</si>
  <si>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</si>
  <si>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</si>
  <si>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</si>
  <si>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</si>
  <si>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</si>
  <si>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</si>
  <si>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</si>
  <si>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</si>
  <si>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</si>
  <si>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</si>
  <si>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</si>
  <si>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</si>
  <si>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</si>
  <si>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</si>
  <si>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</si>
  <si>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</si>
  <si>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</si>
  <si>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</si>
  <si>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</si>
  <si>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</si>
  <si>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</si>
  <si>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</si>
  <si>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</si>
  <si>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</si>
  <si>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</si>
  <si>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</si>
  <si>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</si>
  <si>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</si>
  <si>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</si>
  <si>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</si>
  <si>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</si>
  <si>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</si>
  <si>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</si>
  <si>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</si>
  <si>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</si>
  <si>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</si>
  <si>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</si>
  <si>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</si>
  <si>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</si>
  <si>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</si>
  <si>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</si>
  <si>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</si>
  <si>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</si>
  <si>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</si>
  <si>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</si>
  <si>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</si>
  <si>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</si>
  <si>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</si>
  <si>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</si>
  <si>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</si>
  <si>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</si>
  <si>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</si>
  <si>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</si>
  <si>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</si>
  <si>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</si>
  <si>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</si>
  <si>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</si>
  <si>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</si>
  <si>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</si>
  <si>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</si>
  <si>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</si>
  <si>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</si>
  <si>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</si>
  <si>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</si>
  <si>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</si>
  <si>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</si>
  <si>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</si>
  <si>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</si>
  <si>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</si>
  <si>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</si>
  <si>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</si>
  <si>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</si>
  <si>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</si>
  <si>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</si>
  <si>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</si>
  <si>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</si>
  <si>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</si>
  <si>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</si>
  <si>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</si>
  <si>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</si>
  <si>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</si>
  <si>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</si>
  <si>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</si>
  <si>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</si>
  <si>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</si>
  <si>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</si>
  <si>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</si>
  <si>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</si>
  <si>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</si>
  <si>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</si>
  <si>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</si>
  <si>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</si>
  <si>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</si>
  <si>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</si>
  <si>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</si>
  <si>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</si>
  <si>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</si>
  <si>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</si>
  <si>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</si>
  <si>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</si>
  <si>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</si>
  <si>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</si>
  <si>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</si>
  <si>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</si>
  <si>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</si>
  <si>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</si>
  <si>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</si>
  <si>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</si>
  <si>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</si>
  <si>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</si>
  <si>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</si>
  <si>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</si>
  <si>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</si>
  <si>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</si>
  <si>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</si>
  <si>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</si>
  <si>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</si>
  <si>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</si>
  <si>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</si>
  <si>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</si>
  <si>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</si>
  <si>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</si>
  <si>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</si>
  <si>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</si>
  <si>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</si>
  <si>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</si>
  <si>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</si>
  <si>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</si>
  <si>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</si>
  <si>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</si>
  <si>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</si>
  <si>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</si>
  <si>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</si>
  <si>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</si>
  <si>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</si>
  <si>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</si>
  <si>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</si>
  <si>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</si>
  <si>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</si>
  <si>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</si>
  <si>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</si>
  <si>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</si>
  <si>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</si>
  <si>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</si>
  <si>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</si>
  <si>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</si>
  <si>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</si>
  <si>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</si>
  <si>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</si>
  <si>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</si>
  <si>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</si>
  <si>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</si>
  <si>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</si>
  <si>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</si>
  <si>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</si>
  <si>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</si>
  <si>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</si>
  <si>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</si>
  <si>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</si>
  <si>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</si>
  <si>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</si>
  <si>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</si>
  <si>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</si>
  <si>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</si>
  <si>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</si>
  <si>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</si>
  <si>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</si>
  <si>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</si>
  <si>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</si>
  <si>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</si>
  <si>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</si>
  <si>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</si>
  <si>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</si>
  <si>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</si>
  <si>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</si>
  <si>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</si>
  <si>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</si>
  <si>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</si>
  <si>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</si>
  <si>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</si>
  <si>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</si>
  <si>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</si>
  <si>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</si>
  <si>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</si>
  <si>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</si>
  <si>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</si>
  <si>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</si>
  <si>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</si>
  <si>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</si>
  <si>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</si>
  <si>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</si>
  <si>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</si>
  <si>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</si>
  <si>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</si>
  <si>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</si>
  <si>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</si>
  <si>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</si>
  <si>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</si>
  <si>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</si>
  <si>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</si>
  <si>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</si>
  <si>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</si>
  <si>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</si>
  <si>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</si>
  <si>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</si>
  <si>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</si>
  <si>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</si>
  <si>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</si>
  <si>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</si>
  <si>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</si>
  <si>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</si>
  <si>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</si>
  <si>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</si>
  <si>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</si>
  <si>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</si>
  <si>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</si>
  <si>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</si>
  <si>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</si>
  <si>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</si>
  <si>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</si>
  <si>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</si>
  <si>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</si>
  <si>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</si>
  <si>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</si>
  <si>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</si>
  <si>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</si>
  <si>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</si>
  <si>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</si>
  <si>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</si>
  <si>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</si>
  <si>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</si>
  <si>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</si>
  <si>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</si>
  <si>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</si>
  <si>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</si>
  <si>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</si>
  <si>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</si>
  <si>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</si>
  <si>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</si>
  <si>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</si>
  <si>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</si>
  <si>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</si>
  <si>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</si>
  <si>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</si>
  <si>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</si>
  <si>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</si>
  <si>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</si>
  <si>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</si>
  <si>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</si>
  <si>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</si>
  <si>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</si>
  <si>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</si>
  <si>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</si>
  <si>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</si>
  <si>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</si>
  <si>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</si>
  <si>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</si>
  <si>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</si>
  <si>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</si>
  <si>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</si>
  <si>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</si>
  <si>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</si>
  <si>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</si>
  <si>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</si>
  <si>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</si>
  <si>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</si>
  <si>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</si>
  <si>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</si>
  <si>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</si>
  <si>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</si>
  <si>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</si>
  <si>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</si>
  <si>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</si>
  <si>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</si>
  <si>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</si>
  <si>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</si>
  <si>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</si>
  <si>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</si>
  <si>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</si>
  <si>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</si>
  <si>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</si>
  <si>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</si>
  <si>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</si>
  <si>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</si>
  <si>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</si>
  <si>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</si>
  <si>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</si>
  <si>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</si>
  <si>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</si>
  <si>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</si>
  <si>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</si>
  <si>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</si>
  <si>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</si>
  <si>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</si>
  <si>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</si>
  <si>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</si>
  <si>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</si>
  <si>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</si>
  <si>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</si>
  <si>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</si>
  <si>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</si>
  <si>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</si>
  <si>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</si>
  <si>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</si>
  <si>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</si>
  <si>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</si>
  <si>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</si>
  <si>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</si>
  <si>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</si>
  <si>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</si>
  <si>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</si>
  <si>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</si>
  <si>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</si>
  <si>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</si>
  <si>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</si>
  <si>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</si>
  <si>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</si>
  <si>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</si>
  <si>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</si>
  <si>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</si>
  <si>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</si>
  <si>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</si>
  <si>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</si>
  <si>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</si>
  <si>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</si>
  <si>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</si>
  <si>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</si>
  <si>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</si>
  <si>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</si>
  <si>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</si>
  <si>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</si>
  <si>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</si>
  <si>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</si>
  <si>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</si>
  <si>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</si>
  <si>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</si>
  <si>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</si>
  <si>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</si>
  <si>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</si>
  <si>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</si>
  <si>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</si>
  <si>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</si>
  <si>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</si>
  <si>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</si>
  <si>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</si>
  <si>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</si>
  <si>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</si>
  <si>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</si>
  <si>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</si>
  <si>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</si>
  <si>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</si>
  <si>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</si>
  <si>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</si>
  <si>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</si>
  <si>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</si>
  <si>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</si>
  <si>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</si>
  <si>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</si>
  <si>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</si>
  <si>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</si>
  <si>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</si>
  <si>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</si>
  <si>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</si>
  <si>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</si>
  <si>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</si>
  <si>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</si>
  <si>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</si>
  <si>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</si>
  <si>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</si>
  <si>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</si>
  <si>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</si>
  <si>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</si>
  <si>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</si>
  <si>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</si>
  <si>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</si>
  <si>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</si>
  <si>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</si>
  <si>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</si>
  <si>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</si>
  <si>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</si>
  <si>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</si>
  <si>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</si>
  <si>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</si>
  <si>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</si>
  <si>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</si>
  <si>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</si>
  <si>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</si>
  <si>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</si>
  <si>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</si>
  <si>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</si>
  <si>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</si>
  <si>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</si>
  <si>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</si>
  <si>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</si>
  <si>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</si>
  <si>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</si>
  <si>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</si>
  <si>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</si>
  <si>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</si>
  <si>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</si>
  <si>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</si>
  <si>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</si>
  <si>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</si>
  <si>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</si>
  <si>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</si>
  <si>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</si>
  <si>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</si>
  <si>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</si>
  <si>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</si>
  <si>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</si>
  <si>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</si>
  <si>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</si>
  <si>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</si>
  <si>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</si>
  <si>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</si>
  <si>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</si>
  <si>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</si>
  <si>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</si>
  <si>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</si>
  <si>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</si>
  <si>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</si>
  <si>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</si>
  <si>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</si>
  <si>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</si>
  <si>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</si>
  <si>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</si>
  <si>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</si>
  <si>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</si>
  <si>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</si>
  <si>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</si>
  <si>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</si>
  <si>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</si>
  <si>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</si>
  <si>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</si>
  <si>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</si>
  <si>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</si>
  <si>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</si>
  <si>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</si>
  <si>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</si>
  <si>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</si>
  <si>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</si>
  <si>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</si>
  <si>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</si>
  <si>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</si>
  <si>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</si>
  <si>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</si>
  <si>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</si>
  <si>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</si>
  <si>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</si>
  <si>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</si>
  <si>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</si>
  <si>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</si>
  <si>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</si>
  <si>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</si>
  <si>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</si>
  <si>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</si>
  <si>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</si>
  <si>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</si>
  <si>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</si>
  <si>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</si>
  <si>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</si>
  <si>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</si>
  <si>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</si>
  <si>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</si>
  <si>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</si>
  <si>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</si>
  <si>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</si>
  <si>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</si>
  <si>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</si>
  <si>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</si>
  <si>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</si>
  <si>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</si>
  <si>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</si>
  <si>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</si>
  <si>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</si>
  <si>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</si>
  <si>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</si>
  <si>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</si>
  <si>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</si>
  <si>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</si>
  <si>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</si>
  <si>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</si>
  <si>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</si>
  <si>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</si>
  <si>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</si>
  <si>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</si>
  <si>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</si>
  <si>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</si>
  <si>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</si>
  <si>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</si>
  <si>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</si>
  <si>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</si>
  <si>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</si>
  <si>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</si>
  <si>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</si>
  <si>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</si>
  <si>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</si>
  <si>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</si>
  <si>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</si>
  <si>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</si>
  <si>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</si>
  <si>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</si>
  <si>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</si>
  <si>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</si>
  <si>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</si>
  <si>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</si>
  <si>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</si>
  <si>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</si>
  <si>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</si>
  <si>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</si>
  <si>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</si>
  <si>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</si>
  <si>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</si>
  <si>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</si>
  <si>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</si>
  <si>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</si>
  <si>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</si>
  <si>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</si>
  <si>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</si>
  <si>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</si>
  <si>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</si>
  <si>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</si>
  <si>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</si>
  <si>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</si>
  <si>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</si>
  <si>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</si>
  <si>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</si>
  <si>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</si>
  <si>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</si>
  <si>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</si>
  <si>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</si>
  <si>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</si>
  <si>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</si>
  <si>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</si>
  <si>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</si>
  <si>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</si>
  <si>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</si>
  <si>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</si>
  <si>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</si>
  <si>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</si>
  <si>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</si>
  <si>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</si>
  <si>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</si>
  <si>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</si>
  <si>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</si>
  <si>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</si>
  <si>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</si>
  <si>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</si>
  <si>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</si>
  <si>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</si>
  <si>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</si>
  <si>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</si>
  <si>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</si>
  <si>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</si>
  <si>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</si>
  <si>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</si>
  <si>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</si>
  <si>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</si>
  <si>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</si>
  <si>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</si>
  <si>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</si>
  <si>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</si>
  <si>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</si>
  <si>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</si>
  <si>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</si>
  <si>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</si>
  <si>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</si>
  <si>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</si>
  <si>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</si>
  <si>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</si>
  <si>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</si>
  <si>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</si>
  <si>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</si>
  <si>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</si>
  <si>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</si>
  <si>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</si>
  <si>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</si>
  <si>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</si>
  <si>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</si>
  <si>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</si>
  <si>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</si>
  <si>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</si>
  <si>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</si>
  <si>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</si>
  <si>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</si>
  <si>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</si>
  <si>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</si>
  <si>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</si>
  <si>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</si>
  <si>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</si>
  <si>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</si>
  <si>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</si>
  <si>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</si>
  <si>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</si>
  <si>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</si>
  <si>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</si>
  <si>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</si>
  <si>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</si>
  <si>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</si>
  <si>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</si>
  <si>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</si>
  <si>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</si>
  <si>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</si>
  <si>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</si>
  <si>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</si>
  <si>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</si>
  <si>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</si>
  <si>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</si>
  <si>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</si>
  <si>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</si>
  <si>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</si>
  <si>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</si>
  <si>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</si>
  <si>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</si>
  <si>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</si>
  <si>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</si>
  <si>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</si>
  <si>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</si>
  <si>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</si>
  <si>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</si>
  <si>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</si>
  <si>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</si>
  <si>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</si>
  <si>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</si>
  <si>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</si>
  <si>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</si>
  <si>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</si>
  <si>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</si>
  <si>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</si>
  <si>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</si>
  <si>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</si>
  <si>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</si>
  <si>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</si>
  <si>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</si>
  <si>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</si>
  <si>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</si>
  <si>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</si>
  <si>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</si>
  <si>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</si>
  <si>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</si>
  <si>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</si>
  <si>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</si>
  <si>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</si>
  <si>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</si>
  <si>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</si>
  <si>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</si>
  <si>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</si>
  <si>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</si>
  <si>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</si>
  <si>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</si>
  <si>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</si>
  <si>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</si>
  <si>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</si>
  <si>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</si>
  <si>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</si>
  <si>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</si>
  <si>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</si>
  <si>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</si>
  <si>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</si>
  <si>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</si>
  <si>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</si>
  <si>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</si>
  <si>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</si>
  <si>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</si>
  <si>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</si>
  <si>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</si>
  <si>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</si>
  <si>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</si>
  <si>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</si>
  <si>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</si>
  <si>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</si>
  <si>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</si>
  <si>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</si>
  <si>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</si>
  <si>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</si>
  <si>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</si>
  <si>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</si>
  <si>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</si>
  <si>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</si>
  <si>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</si>
  <si>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</si>
  <si>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</si>
  <si>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</si>
  <si>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</si>
  <si>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</si>
  <si>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</si>
  <si>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</si>
  <si>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</si>
  <si>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</si>
  <si>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</si>
  <si>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</si>
  <si>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</si>
  <si>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</si>
  <si>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</si>
  <si>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</si>
  <si>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</si>
  <si>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</si>
  <si>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</si>
  <si>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</si>
  <si>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</si>
  <si>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</si>
  <si>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</si>
  <si>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</si>
  <si>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</si>
  <si>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</si>
  <si>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</si>
  <si>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</si>
  <si>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</si>
  <si>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</si>
  <si>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</si>
  <si>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</si>
  <si>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</si>
  <si>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</si>
  <si>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</si>
  <si>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</si>
  <si>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</si>
  <si>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</si>
  <si>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</si>
  <si>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</si>
  <si>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</si>
  <si>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</si>
  <si>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</si>
  <si>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</si>
  <si>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</si>
  <si>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</si>
  <si>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</si>
  <si>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</si>
  <si>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</si>
  <si>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</si>
  <si>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</si>
  <si>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</si>
  <si>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</si>
  <si>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</si>
  <si>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</si>
  <si>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</si>
  <si>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</si>
  <si>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</si>
  <si>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</si>
  <si>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</si>
  <si>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</si>
  <si>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</si>
  <si>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</si>
  <si>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</si>
  <si>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</si>
  <si>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</si>
  <si>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</si>
  <si>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</si>
  <si>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</si>
  <si>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</si>
  <si>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</si>
  <si>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</si>
  <si>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</si>
  <si>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</si>
  <si>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</si>
  <si>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</si>
  <si>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</si>
  <si>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</si>
  <si>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</si>
  <si>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</si>
  <si>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</si>
  <si>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</si>
  <si>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</si>
  <si>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</si>
  <si>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</si>
  <si>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</si>
  <si>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</si>
  <si>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</si>
  <si>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</si>
  <si>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</si>
  <si>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</si>
  <si>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</si>
  <si>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</si>
  <si>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</si>
  <si>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</si>
  <si>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</si>
  <si>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</si>
  <si>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</si>
  <si>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</si>
  <si>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</si>
  <si>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</si>
  <si>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</si>
  <si>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</si>
  <si>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</si>
  <si>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</si>
  <si>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</si>
  <si>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</si>
  <si>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</si>
  <si>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</si>
  <si>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</si>
  <si>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</si>
  <si>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</si>
  <si>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</si>
  <si>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</si>
  <si>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</si>
  <si>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</si>
  <si>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</si>
  <si>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</si>
  <si>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</si>
  <si>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</si>
  <si>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</si>
  <si>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</si>
  <si>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</si>
  <si>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</si>
  <si>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</si>
  <si>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</si>
  <si>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</si>
  <si>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</si>
  <si>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</si>
  <si>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</si>
  <si>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</si>
  <si>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</si>
  <si>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</si>
  <si>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</si>
  <si>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</si>
  <si>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</si>
  <si>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</si>
  <si>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</si>
  <si>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</si>
  <si>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</si>
  <si>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</si>
  <si>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</si>
  <si>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</si>
  <si>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</si>
  <si>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</si>
  <si>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</si>
  <si>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</si>
  <si>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</si>
  <si>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</si>
  <si>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</si>
  <si>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</si>
  <si>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</si>
  <si>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</si>
  <si>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</si>
  <si>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</si>
  <si>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</si>
  <si>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</si>
  <si>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</si>
  <si>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</si>
  <si>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</si>
  <si>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</si>
  <si>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</si>
  <si>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</si>
  <si>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</si>
  <si>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</si>
  <si>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</si>
  <si>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</si>
  <si>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</si>
  <si>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</si>
  <si>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</si>
  <si>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</si>
  <si>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</si>
  <si>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</si>
  <si>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</si>
  <si>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</si>
  <si>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</si>
  <si>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</si>
  <si>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</si>
  <si>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</si>
  <si>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</si>
  <si>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</si>
  <si>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</si>
  <si>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</si>
  <si>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</si>
  <si>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</si>
  <si>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</si>
  <si>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</si>
  <si>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</si>
  <si>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</si>
  <si>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</si>
  <si>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</si>
  <si>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</si>
  <si>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</si>
  <si>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</si>
  <si>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</si>
  <si>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</si>
  <si>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</si>
  <si>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</si>
  <si>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</si>
  <si>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</si>
  <si>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</si>
  <si>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</si>
  <si>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</si>
  <si>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</si>
  <si>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</si>
  <si>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</si>
  <si>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</si>
  <si>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</si>
  <si>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</si>
  <si>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</si>
  <si>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</si>
  <si>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</si>
  <si>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</si>
  <si>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</si>
  <si>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</si>
  <si>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</si>
  <si>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</si>
  <si>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</si>
  <si>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</si>
  <si>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</si>
  <si>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</si>
  <si>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</si>
  <si>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</si>
  <si>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</si>
  <si>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</si>
  <si>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</si>
  <si>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</si>
  <si>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</si>
  <si>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</si>
  <si>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</si>
  <si>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</si>
  <si>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</si>
  <si>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</si>
  <si>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</si>
  <si>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</si>
  <si>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</si>
  <si>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</si>
  <si>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</si>
  <si>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</si>
  <si>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</si>
  <si>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</si>
  <si>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</si>
  <si>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</si>
  <si>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</si>
  <si>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</si>
  <si>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</si>
  <si>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</si>
  <si>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</si>
  <si>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</si>
  <si>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</si>
  <si>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</si>
  <si>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</si>
  <si>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</si>
  <si>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</si>
  <si>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</si>
  <si>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</si>
  <si>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</si>
  <si>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</si>
  <si>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</si>
  <si>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</si>
  <si>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</si>
  <si>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</si>
  <si>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</si>
  <si>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</si>
  <si>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</si>
  <si>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</si>
  <si>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</si>
  <si>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</si>
  <si>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</si>
  <si>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</si>
  <si>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</si>
  <si>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</si>
  <si>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</si>
  <si>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</si>
  <si>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</si>
  <si>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</si>
  <si>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</si>
  <si>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</si>
  <si>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</si>
  <si>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</si>
  <si>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</si>
  <si>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</si>
  <si>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</si>
  <si>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</si>
  <si>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</si>
  <si>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</si>
  <si>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</si>
  <si>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</si>
  <si>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</si>
  <si>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</si>
  <si>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</si>
  <si>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</si>
  <si>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</si>
  <si>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</si>
  <si>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</si>
  <si>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</si>
  <si>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</si>
  <si>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</si>
  <si>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</si>
  <si>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</si>
  <si>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</si>
  <si>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</si>
  <si>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</si>
  <si>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</si>
  <si>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</si>
  <si>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</si>
  <si>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</si>
  <si>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</si>
  <si>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</si>
  <si>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</si>
  <si>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</si>
  <si>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</si>
  <si>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</si>
  <si>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</si>
  <si>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</si>
  <si>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</si>
  <si>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</si>
  <si>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</si>
  <si>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</si>
  <si>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</si>
  <si>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</si>
  <si>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</si>
  <si>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</si>
  <si>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</si>
  <si>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</si>
  <si>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</si>
  <si>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</si>
  <si>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</si>
  <si>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</si>
  <si>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</si>
  <si>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</si>
  <si>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</si>
  <si>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</si>
  <si>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</si>
  <si>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</si>
  <si>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</si>
  <si>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</si>
  <si>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</si>
  <si>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</si>
  <si>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</si>
  <si>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</si>
  <si>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</si>
  <si>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</si>
  <si>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</si>
  <si>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</si>
  <si>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</si>
  <si>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</si>
  <si>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</si>
  <si>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</si>
  <si>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</si>
  <si>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</si>
  <si>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</si>
  <si>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</si>
  <si>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</si>
  <si>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</si>
  <si>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</si>
  <si>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</si>
  <si>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</si>
  <si>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</si>
  <si>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</si>
  <si>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</si>
  <si>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</si>
  <si>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</si>
  <si>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</si>
  <si>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</si>
  <si>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</si>
  <si>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</si>
  <si>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</si>
  <si>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</si>
  <si>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</si>
  <si>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</si>
  <si>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</si>
  <si>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</si>
  <si>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</si>
  <si>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</si>
  <si>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</si>
  <si>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</si>
  <si>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</si>
  <si>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</si>
  <si>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</si>
  <si>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</si>
  <si>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</si>
  <si>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</si>
  <si>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</si>
  <si>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</si>
  <si>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</si>
  <si>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</si>
  <si>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</si>
  <si>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</si>
  <si>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</si>
  <si>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</si>
  <si>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</si>
  <si>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</si>
  <si>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</si>
  <si>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</si>
  <si>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</si>
  <si>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</si>
  <si>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</si>
  <si>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</si>
  <si>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</si>
  <si>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</si>
  <si>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</si>
  <si>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</si>
  <si>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</si>
  <si>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</si>
  <si>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</si>
  <si>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</si>
  <si>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</si>
  <si>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</si>
  <si>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</si>
  <si>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</si>
  <si>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</si>
  <si>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</si>
  <si>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</si>
  <si>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</si>
  <si>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</si>
  <si>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</si>
  <si>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</si>
  <si>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</si>
  <si>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</si>
  <si>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</si>
  <si>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</si>
  <si>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</si>
  <si>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</si>
  <si>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</si>
  <si>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</si>
  <si>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</si>
  <si>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</si>
  <si>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</si>
  <si>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</si>
  <si>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</si>
  <si>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</si>
  <si>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</si>
  <si>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</si>
  <si>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</si>
  <si>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</si>
  <si>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</si>
  <si>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</si>
  <si>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</si>
  <si>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</si>
  <si>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</si>
  <si>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</si>
  <si>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</si>
  <si>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</si>
  <si>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</si>
  <si>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</si>
  <si>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</si>
  <si>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</si>
  <si>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</si>
  <si>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</si>
  <si>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</si>
  <si>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</si>
  <si>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</si>
  <si>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</si>
  <si>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</si>
  <si>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</si>
  <si>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</si>
  <si>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</si>
  <si>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</si>
  <si>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</si>
  <si>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</si>
  <si>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</si>
  <si>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</si>
  <si>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</si>
  <si>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</si>
  <si>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</si>
  <si>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</si>
  <si>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</si>
  <si>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</si>
  <si>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</si>
  <si>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</si>
  <si>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</si>
  <si>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</si>
  <si>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</si>
  <si>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</si>
  <si>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</si>
  <si>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</si>
  <si>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</si>
  <si>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</si>
  <si>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</si>
  <si>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</si>
  <si>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</si>
  <si>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</si>
  <si>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</si>
  <si>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</si>
  <si>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</si>
  <si>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</si>
  <si>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</si>
  <si>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</si>
  <si>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</si>
  <si>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</si>
  <si>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</si>
  <si>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</si>
  <si>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</si>
  <si>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</si>
  <si>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</si>
  <si>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</si>
  <si>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</si>
  <si>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</si>
  <si>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</si>
  <si>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</si>
  <si>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</si>
  <si>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</si>
  <si>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</si>
  <si>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</si>
  <si>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</si>
  <si>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</si>
  <si>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</si>
  <si>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</si>
  <si>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</si>
  <si>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</si>
  <si>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</si>
  <si>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</si>
  <si>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</si>
  <si>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</si>
  <si>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</si>
  <si>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</si>
  <si>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</si>
  <si>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</si>
  <si>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</si>
  <si>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</si>
  <si>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</si>
  <si>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</si>
  <si>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</si>
  <si>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</si>
  <si>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</si>
  <si>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</si>
  <si>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</si>
  <si>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</si>
  <si>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</si>
  <si>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</si>
  <si>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</si>
  <si>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</si>
  <si>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</si>
  <si>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</si>
  <si>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</si>
  <si>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</si>
  <si>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</si>
  <si>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</si>
  <si>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</si>
  <si>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</si>
  <si>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</si>
  <si>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</si>
  <si>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</si>
  <si>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</si>
  <si>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</si>
  <si>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</si>
  <si>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</si>
  <si>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</si>
  <si>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</si>
  <si>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</si>
  <si>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</si>
  <si>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</si>
  <si>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</si>
  <si>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</si>
  <si>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</si>
  <si>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</si>
  <si>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</si>
  <si>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</si>
  <si>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</si>
  <si>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</si>
  <si>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</si>
  <si>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</si>
  <si>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</si>
  <si>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</si>
  <si>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</si>
  <si>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</si>
  <si>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</si>
  <si>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</si>
  <si>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</si>
  <si>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</si>
  <si>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</si>
  <si>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</si>
  <si>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</si>
  <si>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</si>
  <si>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</si>
  <si>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</si>
  <si>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</si>
  <si>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</si>
  <si>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</si>
  <si>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</si>
  <si>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</si>
  <si>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</si>
  <si>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</si>
  <si>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</si>
  <si>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</si>
  <si>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</si>
  <si>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</si>
  <si>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</si>
  <si>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</si>
  <si>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</si>
  <si>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</si>
  <si>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</si>
  <si>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</si>
  <si>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</si>
  <si>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</si>
  <si>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</si>
  <si>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</si>
  <si>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</si>
  <si>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</si>
  <si>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</si>
  <si>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</si>
  <si>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</si>
  <si>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</si>
  <si>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</si>
  <si>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</si>
  <si>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</si>
  <si>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</si>
  <si>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</si>
  <si>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</si>
  <si>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</si>
  <si>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</si>
  <si>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</si>
  <si>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</si>
  <si>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</si>
  <si>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</si>
  <si>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</si>
  <si>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</si>
  <si>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</si>
  <si>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</si>
  <si>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</si>
  <si>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</si>
  <si>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</si>
  <si>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</si>
  <si>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</si>
  <si>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</si>
  <si>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</si>
  <si>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</si>
  <si>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</si>
  <si>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</si>
  <si>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</si>
  <si>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</si>
  <si>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</si>
  <si>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</si>
  <si>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</si>
  <si>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</si>
  <si>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</si>
  <si>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</si>
  <si>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</si>
  <si>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</si>
  <si>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</si>
  <si>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</si>
  <si>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</si>
  <si>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</si>
  <si>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</si>
  <si>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</si>
  <si>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</si>
  <si>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</si>
  <si>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</si>
  <si>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</si>
  <si>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</si>
  <si>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</si>
  <si>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</si>
  <si>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</si>
  <si>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</si>
  <si>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</si>
  <si>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</si>
  <si>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</si>
  <si>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</si>
  <si>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</si>
  <si>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</si>
  <si>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</si>
  <si>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</si>
  <si>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</si>
  <si>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</si>
  <si>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</si>
  <si>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</si>
  <si>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</si>
  <si>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</si>
  <si>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</si>
  <si>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</si>
  <si>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</si>
  <si>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</si>
  <si>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</si>
  <si>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</si>
  <si>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</si>
  <si>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</si>
  <si>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</si>
  <si>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</si>
  <si>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</si>
  <si>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</si>
  <si>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</si>
  <si>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</si>
  <si>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</si>
  <si>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</si>
  <si>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</si>
  <si>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</si>
  <si>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</si>
  <si>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</si>
  <si>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</si>
  <si>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</si>
  <si>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</si>
  <si>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</si>
  <si>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</si>
  <si>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</si>
  <si>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</si>
  <si>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</si>
  <si>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</si>
  <si>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</si>
  <si>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</si>
  <si>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</si>
  <si>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</si>
  <si>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</si>
  <si>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</si>
  <si>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</si>
  <si>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</si>
  <si>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</si>
  <si>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</si>
  <si>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</si>
  <si>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</si>
  <si>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</si>
  <si>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</si>
  <si>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</si>
  <si>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</si>
  <si>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</si>
  <si>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</si>
  <si>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</si>
  <si>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</si>
  <si>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</si>
  <si>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</si>
  <si>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</si>
  <si>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</si>
  <si>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</si>
  <si>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</si>
  <si>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</si>
  <si>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</si>
  <si>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</si>
  <si>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</si>
  <si>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</si>
  <si>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</si>
  <si>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</si>
  <si>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</si>
  <si>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</si>
  <si>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</si>
  <si>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</si>
  <si>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</si>
  <si>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</si>
  <si>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</si>
  <si>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</si>
  <si>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</si>
  <si>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</si>
  <si>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</si>
  <si>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</si>
  <si>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</si>
  <si>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</si>
  <si>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</si>
  <si>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</si>
  <si>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</si>
  <si>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</si>
  <si>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</si>
  <si>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</si>
  <si>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</si>
  <si>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</si>
  <si>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</si>
  <si>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</si>
  <si>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</si>
  <si>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</si>
  <si>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</si>
  <si>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</si>
  <si>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</si>
  <si>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</si>
  <si>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</si>
  <si>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</si>
  <si>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</si>
  <si>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</si>
  <si>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</si>
  <si>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</si>
  <si>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</si>
  <si>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</si>
  <si>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</si>
  <si>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</si>
  <si>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</si>
  <si>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</si>
  <si>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</si>
  <si>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</si>
  <si>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</si>
  <si>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</si>
  <si>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</si>
  <si>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</si>
  <si>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</si>
  <si>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</si>
  <si>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</si>
  <si>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</si>
  <si>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</si>
  <si>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</si>
  <si>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</si>
  <si>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</si>
  <si>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</si>
  <si>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</si>
  <si>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</si>
  <si>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</si>
  <si>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</si>
  <si>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</si>
  <si>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</si>
  <si>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</si>
  <si>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</si>
  <si>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</si>
  <si>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</si>
  <si>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</si>
  <si>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</si>
  <si>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</si>
  <si>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</si>
  <si>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</si>
  <si>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</si>
  <si>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</si>
  <si>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</si>
  <si>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</si>
  <si>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</si>
  <si>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</si>
  <si>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</si>
  <si>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</si>
  <si>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</si>
  <si>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</si>
  <si>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</si>
  <si>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</si>
  <si>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</si>
  <si>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</si>
  <si>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</si>
  <si>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</si>
  <si>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</si>
  <si>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</si>
  <si>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</si>
  <si>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</si>
  <si>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</si>
  <si>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</si>
  <si>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</si>
  <si>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</si>
  <si>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</si>
  <si>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</si>
  <si>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</si>
  <si>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</si>
  <si>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</si>
  <si>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</si>
  <si>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</si>
  <si>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</si>
  <si>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</si>
  <si>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</si>
  <si>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</si>
  <si>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</si>
  <si>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</si>
  <si>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</si>
  <si>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</si>
  <si>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</si>
  <si>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</si>
  <si>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</si>
  <si>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</si>
  <si>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</si>
  <si>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</si>
  <si>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</si>
  <si>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</si>
  <si>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</si>
  <si>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</si>
  <si>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</si>
  <si>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</si>
  <si>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</si>
  <si>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</si>
  <si>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</si>
  <si>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</si>
  <si>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</si>
  <si>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</si>
  <si>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</si>
  <si>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</si>
  <si>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</si>
  <si>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</si>
  <si>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</si>
  <si>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</si>
  <si>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</si>
  <si>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</si>
  <si>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</si>
  <si>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</si>
  <si>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</si>
  <si>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</si>
  <si>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</si>
  <si>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</si>
  <si>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</si>
  <si>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</si>
  <si>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</si>
  <si>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</si>
  <si>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</si>
  <si>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</si>
  <si>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</si>
  <si>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</si>
  <si>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</si>
  <si>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</si>
  <si>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</si>
  <si>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</si>
  <si>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</si>
  <si>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</si>
  <si>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</si>
  <si>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</si>
  <si>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</si>
  <si>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</si>
  <si>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</si>
  <si>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</si>
  <si>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</si>
  <si>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</si>
  <si>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</si>
  <si>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</si>
  <si>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</si>
  <si>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</si>
  <si>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</si>
  <si>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</si>
  <si>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</si>
  <si>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</si>
  <si>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</si>
  <si>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</si>
  <si>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</si>
  <si>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</si>
  <si>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</si>
  <si>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</si>
  <si>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</si>
  <si>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</si>
  <si>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</si>
  <si>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</si>
  <si>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</si>
  <si>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</si>
  <si>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</si>
  <si>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</si>
  <si>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</si>
  <si>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</si>
  <si>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</si>
  <si>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</si>
  <si>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</si>
  <si>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</si>
  <si>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</si>
  <si>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</si>
  <si>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</si>
  <si>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</si>
  <si>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</si>
  <si>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</si>
  <si>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</si>
  <si>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</si>
  <si>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</si>
  <si>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</si>
  <si>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</si>
  <si>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</si>
  <si>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</si>
  <si>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</si>
  <si>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</si>
  <si>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</si>
  <si>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</si>
  <si>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</si>
  <si>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</si>
  <si>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</si>
  <si>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</si>
  <si>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</si>
  <si>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</si>
  <si>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</si>
  <si>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</si>
  <si>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</si>
  <si>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</si>
  <si>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</si>
  <si>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</si>
  <si>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</si>
  <si>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</si>
  <si>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</si>
  <si>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</si>
  <si>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</si>
  <si>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</si>
  <si>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</si>
  <si>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</si>
  <si>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</si>
  <si>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</si>
  <si>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</si>
  <si>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</si>
  <si>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</si>
  <si>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</si>
  <si>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</si>
  <si>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</si>
  <si>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</si>
  <si>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</si>
  <si>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</si>
  <si>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</si>
  <si>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</si>
  <si>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</si>
  <si>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</si>
  <si>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</si>
  <si>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</si>
  <si>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</si>
  <si>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</si>
  <si>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</si>
  <si>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</si>
  <si>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</si>
  <si>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</si>
  <si>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</si>
  <si>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</si>
  <si>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</si>
  <si>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</si>
  <si>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</si>
  <si>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</si>
  <si>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</si>
  <si>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</si>
  <si>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</si>
  <si>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</si>
  <si>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</si>
  <si>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</si>
  <si>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</si>
  <si>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</si>
  <si>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</si>
  <si>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</si>
  <si>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</si>
  <si>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</si>
  <si>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</si>
  <si>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</si>
  <si>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</si>
  <si>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</si>
  <si>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</si>
  <si>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</si>
  <si>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</si>
  <si>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</si>
  <si>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</si>
  <si>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</si>
  <si>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</si>
  <si>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</si>
  <si>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</si>
  <si>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</si>
  <si>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</si>
  <si>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</si>
  <si>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</si>
  <si>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</si>
  <si>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</si>
  <si>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</si>
  <si>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</si>
  <si>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</si>
  <si>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</si>
  <si>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</si>
  <si>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</si>
  <si>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</si>
  <si>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</si>
  <si>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</si>
  <si>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</si>
  <si>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</si>
  <si>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</si>
  <si>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</si>
  <si>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</si>
  <si>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</si>
  <si>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</si>
  <si>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</si>
  <si>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</si>
  <si>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</si>
  <si>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</si>
  <si>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</si>
  <si>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</si>
  <si>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</si>
  <si>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</si>
  <si>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</si>
  <si>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</si>
  <si>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</si>
  <si>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</si>
  <si>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</si>
  <si>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</si>
  <si>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</si>
  <si>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</si>
  <si>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</si>
  <si>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</si>
  <si>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</si>
  <si>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</si>
  <si>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</si>
  <si>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</si>
  <si>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</si>
  <si>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</si>
  <si>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</si>
  <si>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</si>
  <si>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</si>
  <si>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</si>
  <si>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</si>
  <si>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</si>
  <si>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</si>
  <si>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</si>
  <si>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</si>
  <si>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</si>
  <si>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</si>
  <si>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</si>
  <si>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</si>
  <si>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</si>
  <si>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</si>
  <si>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</si>
  <si>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</si>
  <si>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</si>
  <si>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</si>
  <si>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</si>
  <si>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</si>
  <si>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</si>
  <si>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</si>
  <si>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</si>
  <si>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</si>
  <si>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</si>
  <si>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</si>
  <si>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</si>
  <si>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</si>
  <si>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</si>
  <si>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</si>
  <si>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</si>
  <si>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</si>
  <si>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</si>
  <si>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</si>
  <si>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</si>
  <si>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</si>
  <si>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</si>
  <si>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</si>
  <si>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</si>
  <si>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</si>
  <si>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</si>
  <si>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</si>
  <si>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</si>
  <si>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</si>
  <si>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</si>
  <si>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</si>
  <si>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</si>
  <si>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</si>
  <si>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</si>
  <si>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</si>
  <si>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</si>
  <si>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</si>
  <si>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</si>
  <si>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</si>
  <si>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</si>
  <si>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</si>
  <si>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</si>
  <si>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</si>
  <si>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</si>
  <si>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</si>
  <si>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</si>
  <si>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</si>
  <si>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</si>
  <si>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</si>
  <si>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</si>
  <si>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</si>
  <si>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</si>
  <si>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</si>
  <si>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</si>
  <si>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</si>
  <si>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</si>
  <si>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</si>
  <si>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</si>
  <si>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</si>
  <si>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</si>
  <si>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</si>
  <si>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</si>
  <si>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</si>
  <si>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</si>
  <si>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</si>
  <si>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</si>
  <si>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</si>
  <si>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</si>
  <si>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</si>
  <si>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</si>
  <si>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</si>
  <si>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</si>
  <si>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</si>
  <si>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</si>
  <si>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</si>
  <si>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</si>
  <si>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</si>
  <si>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</si>
  <si>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</si>
  <si>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</si>
  <si>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</si>
  <si>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</si>
  <si>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</si>
  <si>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</si>
  <si>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</si>
  <si>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</si>
  <si>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</si>
  <si>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</si>
  <si>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</si>
  <si>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</si>
  <si>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</si>
  <si>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</si>
  <si>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</si>
  <si>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</si>
  <si>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</si>
  <si>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</si>
  <si>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</si>
  <si>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</si>
  <si>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</si>
  <si>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</si>
  <si>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</si>
  <si>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</si>
  <si>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</si>
  <si>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</si>
  <si>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</si>
  <si>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</si>
  <si>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</si>
  <si>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</si>
  <si>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</si>
  <si>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</si>
  <si>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</si>
  <si>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</si>
  <si>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</si>
  <si>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</si>
  <si>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</si>
  <si>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</si>
  <si>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</si>
  <si>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</si>
  <si>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</si>
  <si>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</si>
  <si>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</si>
  <si>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</si>
  <si>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</si>
  <si>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</si>
  <si>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</si>
  <si>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</si>
  <si>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</si>
  <si>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</si>
  <si>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</si>
  <si>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</si>
  <si>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</si>
  <si>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</si>
  <si>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</si>
  <si>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</si>
  <si>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</si>
  <si>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</si>
  <si>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</si>
  <si>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</si>
  <si>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</si>
  <si>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</si>
  <si>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</si>
  <si>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</si>
  <si>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</si>
  <si>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</si>
  <si>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</si>
  <si>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</si>
  <si>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</si>
  <si>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</si>
  <si>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</si>
  <si>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</si>
  <si>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</si>
  <si>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</si>
  <si>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</si>
  <si>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</si>
  <si>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</si>
  <si>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</si>
  <si>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</si>
  <si>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</si>
  <si>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</si>
  <si>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</si>
  <si>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</si>
  <si>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</si>
  <si>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</si>
  <si>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</si>
  <si>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</si>
  <si>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</si>
  <si>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</si>
  <si>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</si>
  <si>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</si>
  <si>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</si>
  <si>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</si>
  <si>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</si>
  <si>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</si>
  <si>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</si>
  <si>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</si>
  <si>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</si>
  <si>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</si>
  <si>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</si>
  <si>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</si>
  <si>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</si>
  <si>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</si>
  <si>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</si>
  <si>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</si>
  <si>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</si>
  <si>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</si>
  <si>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</si>
  <si>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</si>
  <si>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</si>
  <si>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</si>
  <si>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</si>
  <si>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</si>
  <si>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</si>
  <si>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</si>
  <si>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</si>
  <si>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</si>
  <si>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</si>
  <si>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</si>
  <si>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</si>
  <si>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</si>
  <si>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</si>
  <si>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</si>
  <si>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</si>
  <si>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</si>
  <si>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</si>
  <si>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</si>
  <si>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</si>
  <si>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</si>
  <si>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</si>
  <si>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</si>
  <si>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</si>
  <si>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</si>
  <si>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</si>
  <si>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</si>
  <si>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</si>
  <si>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</si>
  <si>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</si>
  <si>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</si>
  <si>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</si>
  <si>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</si>
  <si>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</si>
  <si>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</si>
  <si>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</si>
  <si>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</si>
  <si>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</si>
  <si>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</si>
  <si>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</si>
  <si>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</si>
  <si>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</si>
  <si>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</si>
  <si>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</si>
  <si>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</si>
  <si>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</si>
  <si>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</si>
  <si>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</si>
  <si>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</si>
  <si>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</si>
  <si>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</si>
  <si>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</si>
  <si>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</si>
  <si>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</si>
  <si>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</si>
  <si>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</si>
  <si>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</si>
  <si>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</si>
  <si>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</si>
  <si>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</si>
  <si>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</si>
  <si>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</si>
  <si>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</si>
  <si>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</si>
  <si>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</si>
  <si>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</si>
  <si>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</si>
  <si>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</si>
  <si>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</si>
  <si>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</si>
  <si>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</si>
  <si>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</si>
  <si>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</si>
  <si>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</si>
  <si>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</si>
  <si>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</si>
  <si>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</si>
  <si>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</si>
  <si>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</si>
  <si>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</si>
  <si>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</si>
  <si>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</si>
  <si>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</si>
  <si>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</si>
  <si>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</si>
  <si>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</si>
  <si>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</si>
  <si>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</si>
  <si>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</si>
  <si>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</si>
  <si>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</si>
  <si>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</si>
  <si>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</si>
  <si>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</si>
  <si>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</si>
  <si>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</si>
  <si>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</si>
  <si>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</si>
  <si>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</si>
  <si>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</si>
  <si>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</si>
  <si>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</si>
  <si>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</si>
  <si>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</si>
  <si>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</si>
  <si>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</si>
  <si>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</si>
  <si>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</si>
  <si>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</si>
  <si>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</si>
  <si>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</si>
  <si>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</si>
  <si>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</si>
  <si>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</si>
  <si>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</si>
  <si>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</si>
  <si>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</si>
  <si>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</si>
  <si>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</si>
  <si>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</si>
  <si>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</si>
  <si>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</si>
  <si>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</si>
  <si>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</si>
  <si>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</si>
  <si>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</si>
  <si>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</si>
  <si>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</si>
  <si>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</si>
  <si>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</si>
  <si>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</si>
  <si>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</si>
  <si>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</si>
  <si>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</si>
  <si>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</si>
  <si>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</si>
  <si>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</si>
  <si>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</si>
  <si>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</si>
  <si>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</si>
  <si>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</si>
  <si>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</si>
  <si>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</si>
  <si>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</si>
  <si>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</si>
  <si>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</si>
  <si>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</si>
  <si>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</si>
  <si>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</si>
  <si>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</si>
  <si>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</si>
  <si>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</si>
  <si>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</si>
  <si>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</si>
  <si>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</si>
  <si>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</si>
  <si>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</si>
  <si>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</si>
  <si>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</si>
  <si>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</si>
  <si>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</si>
  <si>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</si>
  <si>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</si>
  <si>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</si>
  <si>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</si>
  <si>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</si>
  <si>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</si>
  <si>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</si>
  <si>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</si>
  <si>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</si>
  <si>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</si>
  <si>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</si>
  <si>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</si>
  <si>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</si>
  <si>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</si>
  <si>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</si>
  <si>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</si>
  <si>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</si>
  <si>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</si>
  <si>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</si>
  <si>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</si>
  <si>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</si>
  <si>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</si>
  <si>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</si>
  <si>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</si>
  <si>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</si>
  <si>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</si>
  <si>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</si>
  <si>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</si>
  <si>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</si>
  <si>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</si>
  <si>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</si>
  <si>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</si>
  <si>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</si>
  <si>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</si>
  <si>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</si>
  <si>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</si>
  <si>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</si>
  <si>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</si>
  <si>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</si>
  <si>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</si>
  <si>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</si>
  <si>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</si>
  <si>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</si>
  <si>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</si>
  <si>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</si>
  <si>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</si>
  <si>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</si>
  <si>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</si>
  <si>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</si>
  <si>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</si>
  <si>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</si>
  <si>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</si>
  <si>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</si>
  <si>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</si>
  <si>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</si>
  <si>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</si>
  <si>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</si>
  <si>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</si>
  <si>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</si>
  <si>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</si>
  <si>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</si>
  <si>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</si>
  <si>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</si>
  <si>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</si>
  <si>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</si>
  <si>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</si>
  <si>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</si>
  <si>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</si>
  <si>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</si>
  <si>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</si>
  <si>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</si>
  <si>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</si>
  <si>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</si>
  <si>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</si>
  <si>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</si>
  <si>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</si>
  <si>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</si>
  <si>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</si>
  <si>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</si>
  <si>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</si>
  <si>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</si>
  <si>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</si>
  <si>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</si>
  <si>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</si>
  <si>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</si>
  <si>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</si>
  <si>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</si>
  <si>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</si>
  <si>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</si>
  <si>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</si>
  <si>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</si>
  <si>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</si>
  <si>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</si>
  <si>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</si>
  <si>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</si>
  <si>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</si>
  <si>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</si>
  <si>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</si>
  <si>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</si>
  <si>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</si>
  <si>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</si>
  <si>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</si>
  <si>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</si>
  <si>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</si>
  <si>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</si>
  <si>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</si>
  <si>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</si>
  <si>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</si>
  <si>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</si>
  <si>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</si>
  <si>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</si>
  <si>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</si>
  <si>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</si>
  <si>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</si>
  <si>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</si>
  <si>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</si>
  <si>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</si>
  <si>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</si>
  <si>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</si>
  <si>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</si>
  <si>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</si>
  <si>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</si>
  <si>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</si>
  <si>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</si>
  <si>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</si>
  <si>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</si>
  <si>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</si>
  <si>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</si>
  <si>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</si>
  <si>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</si>
  <si>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</si>
  <si>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</si>
  <si>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</si>
  <si>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</si>
  <si>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</si>
  <si>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</si>
  <si>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</si>
  <si>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</si>
  <si>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</si>
  <si>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</si>
  <si>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</si>
  <si>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</si>
  <si>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</si>
  <si>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</si>
  <si>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</si>
  <si>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</si>
  <si>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</si>
  <si>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</si>
  <si>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</si>
  <si>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</si>
  <si>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</si>
  <si>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</si>
  <si>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</si>
  <si>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</si>
  <si>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</si>
  <si>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</si>
  <si>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</si>
  <si>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</si>
  <si>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</si>
  <si>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</si>
  <si>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</si>
  <si>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</si>
  <si>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</si>
  <si>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</si>
  <si>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</si>
  <si>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</si>
  <si>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</si>
  <si>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</si>
  <si>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</si>
  <si>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</si>
  <si>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</si>
  <si>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</si>
  <si>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</si>
  <si>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</si>
  <si>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</si>
  <si>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</si>
  <si>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</si>
  <si>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</si>
  <si>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</si>
  <si>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</si>
  <si>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</si>
  <si>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</si>
  <si>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</si>
  <si>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</si>
  <si>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</si>
  <si>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</si>
  <si>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</si>
  <si>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</si>
  <si>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</si>
  <si>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</si>
  <si>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</si>
  <si>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</si>
  <si>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</si>
  <si>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</si>
  <si>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</si>
  <si>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</si>
  <si>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</si>
  <si>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</si>
  <si>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</si>
  <si>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</si>
  <si>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</si>
  <si>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</si>
  <si>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</si>
  <si>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</si>
  <si>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</si>
  <si>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</si>
  <si>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</si>
  <si>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</si>
  <si>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</si>
  <si>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</si>
  <si>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</si>
  <si>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</si>
  <si>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</si>
  <si>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</si>
  <si>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</si>
  <si>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</si>
  <si>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</si>
  <si>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</si>
  <si>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</si>
  <si>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</si>
  <si>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</si>
  <si>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</si>
  <si>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</si>
  <si>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</si>
  <si>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</si>
  <si>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</si>
  <si>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</si>
  <si>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</si>
  <si>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</si>
  <si>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</si>
  <si>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</si>
  <si>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</si>
  <si>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</si>
  <si>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</si>
  <si>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</si>
  <si>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</si>
  <si>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</si>
  <si>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</si>
  <si>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</si>
  <si>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</si>
  <si>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</si>
  <si>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</si>
  <si>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</si>
  <si>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</si>
  <si>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</si>
  <si>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</si>
  <si>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</si>
  <si>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</si>
  <si>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</si>
  <si>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</si>
  <si>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</si>
  <si>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</si>
  <si>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</si>
  <si>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</si>
  <si>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</si>
  <si>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</si>
  <si>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</si>
  <si>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</si>
  <si>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</si>
  <si>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</si>
  <si>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</si>
  <si>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</si>
  <si>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</si>
  <si>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</si>
  <si>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</si>
  <si>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</si>
  <si>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</si>
  <si>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</si>
  <si>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</si>
  <si>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</si>
  <si>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</si>
  <si>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</si>
  <si>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</si>
  <si>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</si>
  <si>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</si>
  <si>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</si>
  <si>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</si>
  <si>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</si>
  <si>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</si>
  <si>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</si>
  <si>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</si>
  <si>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</si>
  <si>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</si>
  <si>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</si>
  <si>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</si>
  <si>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</si>
  <si>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</si>
  <si>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</si>
  <si>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</si>
  <si>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</si>
  <si>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</si>
  <si>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</si>
  <si>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</si>
  <si>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</si>
  <si>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</si>
  <si>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</si>
  <si>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</si>
  <si>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</si>
  <si>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</si>
  <si>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</si>
  <si>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</si>
  <si>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</si>
  <si>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</si>
  <si>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</si>
  <si>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</si>
  <si>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</si>
  <si>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</si>
  <si>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</si>
  <si>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</si>
  <si>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</si>
  <si>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</si>
  <si>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</si>
  <si>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</si>
  <si>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</si>
  <si>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</si>
  <si>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</si>
  <si>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</si>
  <si>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</si>
  <si>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</si>
  <si>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</si>
  <si>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</si>
  <si>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</si>
  <si>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</si>
  <si>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</si>
  <si>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</si>
  <si>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</si>
  <si>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</si>
  <si>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</si>
  <si>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</si>
  <si>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</si>
  <si>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</si>
  <si>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</si>
  <si>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</si>
  <si>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</si>
  <si>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</si>
  <si>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</si>
  <si>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</si>
  <si>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</si>
  <si>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</si>
  <si>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</si>
  <si>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</si>
  <si>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</si>
  <si>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</si>
  <si>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</si>
  <si>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</si>
  <si>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</si>
  <si>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</si>
  <si>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</si>
  <si>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</si>
  <si>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</si>
  <si>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</si>
  <si>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</si>
  <si>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</si>
  <si>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</si>
  <si>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</si>
  <si>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</si>
  <si>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</si>
  <si>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</si>
  <si>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</si>
  <si>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</si>
  <si>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</si>
  <si>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</si>
  <si>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</si>
  <si>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</si>
  <si>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</si>
  <si>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</si>
  <si>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</si>
  <si>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</si>
  <si>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</si>
  <si>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</si>
  <si>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</si>
  <si>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</si>
  <si>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</si>
  <si>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</si>
  <si>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</si>
  <si>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</si>
  <si>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</si>
  <si>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</si>
  <si>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</si>
  <si>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</si>
  <si>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</si>
  <si>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</si>
  <si>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</si>
  <si>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</si>
  <si>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</si>
  <si>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</si>
  <si>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</si>
  <si>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</si>
  <si>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</si>
  <si>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</si>
  <si>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</si>
  <si>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</si>
  <si>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</si>
  <si>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</si>
  <si>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</si>
  <si>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</si>
  <si>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</si>
  <si>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</si>
  <si>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</si>
  <si>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</si>
  <si>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</si>
  <si>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</si>
  <si>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</si>
  <si>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</si>
  <si>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</si>
  <si>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</si>
  <si>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</si>
  <si>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</si>
  <si>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</si>
  <si>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</si>
  <si>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</si>
  <si>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</si>
  <si>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</si>
  <si>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</si>
  <si>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</si>
  <si>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</si>
  <si>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</si>
  <si>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</si>
  <si>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</si>
  <si>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</si>
  <si>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</si>
  <si>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</si>
  <si>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</si>
  <si>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</si>
  <si>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</si>
  <si>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</si>
  <si>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</si>
  <si>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</si>
  <si>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</si>
  <si>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</si>
  <si>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</si>
  <si>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</si>
  <si>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</si>
  <si>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</si>
  <si>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</si>
  <si>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</si>
  <si>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</si>
  <si>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</si>
  <si>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</si>
  <si>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</si>
  <si>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</si>
  <si>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</si>
  <si>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</si>
  <si>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</si>
  <si>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</si>
  <si>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</si>
  <si>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</si>
  <si>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</si>
  <si>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</si>
  <si>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</si>
  <si>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</si>
  <si>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</si>
  <si>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</si>
  <si>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</si>
  <si>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</si>
  <si>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</si>
  <si>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</si>
  <si>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</si>
  <si>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</si>
  <si>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</si>
  <si>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</si>
  <si>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</si>
  <si>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</si>
  <si>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</si>
  <si>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</si>
  <si>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</si>
  <si>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</si>
  <si>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</si>
  <si>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</si>
  <si>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</si>
  <si>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</si>
  <si>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</si>
  <si>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</si>
  <si>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</si>
  <si>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</si>
  <si>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</si>
  <si>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</si>
  <si>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</si>
  <si>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</si>
  <si>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</si>
  <si>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</si>
  <si>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</si>
  <si>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</si>
  <si>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</si>
  <si>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</si>
  <si>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</si>
  <si>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</si>
  <si>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</si>
  <si>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</si>
  <si>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</si>
  <si>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</si>
  <si>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</si>
  <si>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</si>
  <si>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</si>
  <si>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</si>
  <si>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</si>
  <si>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</si>
  <si>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</si>
  <si>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</si>
  <si>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</si>
  <si>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</si>
  <si>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</si>
  <si>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</si>
  <si>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</si>
  <si>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</si>
  <si>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</si>
  <si>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</si>
  <si>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</si>
  <si>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</si>
  <si>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</si>
  <si>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</si>
  <si>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</si>
  <si>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</si>
  <si>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</si>
  <si>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</si>
  <si>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</si>
  <si>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</si>
  <si>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</si>
  <si>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</si>
  <si>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</si>
  <si>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</si>
  <si>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</si>
  <si>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</si>
  <si>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</si>
  <si>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</si>
  <si>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</si>
  <si>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</si>
  <si>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</si>
  <si>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</si>
  <si>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</si>
  <si>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</si>
  <si>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</si>
  <si>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</si>
  <si>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</si>
  <si>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</si>
  <si>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</si>
  <si>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</si>
  <si>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</si>
  <si>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</si>
  <si>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</si>
  <si>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</si>
  <si>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</si>
  <si>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</si>
  <si>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</si>
  <si>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</si>
  <si>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</si>
  <si>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</si>
  <si>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</si>
  <si>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</si>
  <si>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</si>
  <si>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</si>
  <si>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</si>
  <si>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</si>
  <si>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</si>
  <si>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</si>
  <si>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</si>
  <si>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</si>
  <si>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</si>
  <si>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</si>
  <si>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</si>
  <si>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</si>
  <si>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</si>
  <si>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</si>
  <si>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</si>
  <si>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</si>
  <si>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</si>
  <si>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</si>
  <si>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</si>
  <si>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</si>
  <si>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</si>
  <si>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</si>
  <si>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</si>
  <si>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</si>
  <si>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</si>
  <si>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</si>
  <si>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</si>
  <si>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</si>
  <si>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</si>
  <si>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</si>
  <si>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</si>
  <si>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</si>
  <si>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</si>
  <si>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</si>
  <si>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</si>
  <si>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</si>
  <si>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</si>
  <si>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</si>
  <si>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</si>
  <si>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</si>
  <si>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</si>
  <si>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</si>
  <si>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</si>
  <si>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</si>
  <si>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</si>
  <si>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</si>
  <si>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</si>
  <si>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</si>
  <si>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</si>
  <si>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</si>
  <si>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</si>
  <si>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</si>
  <si>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</si>
  <si>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</si>
  <si>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</si>
  <si>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</si>
  <si>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</si>
  <si>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</si>
  <si>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</si>
  <si>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</si>
  <si>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</si>
  <si>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</si>
  <si>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</si>
  <si>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</si>
  <si>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</si>
  <si>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</si>
  <si>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</si>
  <si>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</si>
  <si>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</si>
  <si>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</si>
  <si>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</si>
  <si>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</si>
  <si>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</si>
  <si>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</si>
  <si>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</si>
  <si>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</si>
  <si>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</si>
  <si>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</si>
  <si>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</si>
  <si>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</si>
  <si>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</si>
  <si>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</si>
  <si>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</si>
  <si>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</si>
  <si>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</si>
  <si>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</si>
  <si>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</si>
  <si>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</si>
  <si>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</si>
  <si>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</si>
  <si>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</si>
  <si>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</si>
  <si>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</si>
  <si>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</si>
  <si>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</si>
  <si>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</si>
  <si>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</si>
  <si>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</si>
  <si>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</si>
  <si>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</si>
  <si>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</si>
  <si>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</si>
  <si>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</si>
  <si>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</si>
  <si>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</si>
  <si>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</si>
  <si>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</si>
  <si>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</si>
  <si>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</si>
  <si>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</si>
  <si>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</si>
  <si>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</si>
  <si>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</si>
  <si>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</si>
  <si>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</si>
  <si>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</si>
  <si>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</si>
  <si>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</si>
  <si>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</si>
  <si>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</si>
  <si>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</si>
  <si>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</si>
  <si>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</si>
  <si>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</si>
  <si>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</si>
  <si>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</si>
  <si>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</si>
  <si>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</si>
  <si>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</si>
  <si>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</si>
  <si>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</si>
  <si>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</si>
  <si>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</si>
  <si>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</si>
  <si>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</si>
  <si>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</si>
  <si>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</si>
  <si>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</si>
  <si>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</si>
  <si>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</si>
  <si>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</si>
  <si>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</si>
  <si>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</si>
  <si>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</si>
  <si>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</si>
  <si>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</si>
  <si>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</si>
  <si>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</si>
  <si>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</si>
  <si>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</si>
  <si>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</si>
  <si>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</si>
  <si>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</si>
  <si>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</si>
  <si>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</si>
  <si>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</si>
  <si>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</si>
  <si>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</si>
  <si>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</si>
  <si>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</si>
  <si>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</si>
  <si>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</si>
  <si>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</si>
  <si>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</si>
  <si>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</si>
  <si>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</si>
  <si>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</si>
  <si>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</si>
  <si>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</si>
  <si>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</si>
  <si>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</si>
  <si>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</si>
  <si>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</si>
  <si>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</si>
  <si>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</si>
  <si>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</si>
  <si>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</si>
  <si>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</si>
  <si>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</si>
  <si>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</si>
  <si>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</si>
  <si>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</si>
  <si>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</si>
  <si>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</si>
  <si>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</si>
  <si>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</si>
  <si>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</si>
  <si>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</si>
  <si>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</si>
  <si>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</si>
  <si>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</si>
  <si>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</si>
  <si>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</si>
  <si>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</si>
  <si>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</si>
  <si>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</si>
  <si>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</si>
  <si>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</si>
  <si>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</si>
  <si>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</si>
  <si>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</si>
  <si>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</si>
  <si>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</si>
  <si>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</si>
  <si>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</si>
  <si>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</si>
  <si>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</si>
  <si>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</si>
  <si>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</si>
  <si>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</si>
  <si>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</si>
  <si>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</si>
  <si>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</si>
  <si>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</si>
  <si>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</si>
  <si>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</si>
  <si>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</si>
  <si>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</si>
  <si>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</si>
  <si>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</si>
  <si>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</si>
  <si>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</si>
  <si>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</si>
  <si>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</si>
  <si>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</si>
  <si>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</si>
  <si>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</si>
  <si>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</si>
  <si>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</si>
  <si>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</si>
  <si>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</si>
  <si>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</si>
  <si>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</si>
  <si>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</si>
  <si>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</si>
  <si>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</si>
  <si>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</si>
  <si>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</si>
  <si>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</si>
  <si>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</si>
  <si>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</si>
  <si>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</si>
  <si>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</si>
  <si>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</si>
  <si>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</si>
  <si>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</si>
  <si>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</si>
  <si>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</si>
  <si>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</si>
  <si>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</si>
  <si>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</si>
  <si>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</si>
  <si>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</si>
  <si>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</si>
  <si>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</si>
  <si>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</si>
  <si>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</si>
  <si>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</si>
  <si>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</si>
  <si>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</si>
  <si>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</si>
  <si>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</si>
  <si>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</si>
  <si>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</si>
  <si>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</si>
  <si>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</si>
  <si>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</si>
  <si>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</si>
  <si>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</si>
  <si>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</si>
  <si>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</si>
  <si>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</si>
  <si>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</si>
  <si>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</si>
  <si>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</si>
  <si>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</si>
  <si>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</si>
  <si>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</si>
  <si>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</si>
  <si>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</si>
  <si>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</si>
  <si>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</si>
  <si>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</si>
  <si>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</si>
  <si>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</si>
  <si>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</si>
  <si>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</si>
  <si>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</si>
  <si>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</si>
  <si>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</si>
  <si>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</si>
  <si>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</si>
  <si>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</si>
  <si>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</si>
  <si>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</si>
  <si>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</si>
  <si>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</si>
  <si>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</si>
  <si>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</si>
  <si>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</si>
  <si>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</si>
  <si>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</si>
  <si>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</si>
  <si>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</si>
  <si>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</si>
  <si>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</si>
  <si>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</si>
  <si>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</si>
  <si>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</si>
  <si>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</si>
  <si>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</si>
  <si>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</si>
  <si>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</si>
  <si>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</si>
  <si>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</si>
  <si>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</si>
  <si>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</si>
  <si>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</si>
  <si>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</si>
  <si>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</si>
  <si>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</si>
  <si>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</si>
  <si>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</si>
  <si>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</si>
  <si>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</si>
  <si>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</si>
  <si>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</si>
  <si>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</si>
  <si>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</si>
  <si>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</si>
  <si>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</si>
  <si>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</si>
  <si>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</si>
  <si>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</si>
  <si>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</si>
  <si>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</si>
  <si>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</si>
  <si>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</si>
  <si>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</si>
  <si>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</si>
  <si>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</si>
  <si>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</si>
  <si>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</si>
  <si>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</si>
  <si>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</si>
  <si>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</si>
  <si>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</si>
  <si>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</si>
  <si>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</si>
  <si>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</si>
  <si>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</si>
  <si>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</si>
  <si>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</si>
  <si>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</si>
  <si>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</si>
  <si>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</si>
  <si>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</si>
  <si>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</si>
  <si>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</si>
  <si>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</si>
  <si>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</si>
  <si>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</si>
  <si>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</si>
  <si>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</si>
  <si>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</si>
  <si>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</si>
  <si>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</si>
  <si>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</si>
  <si>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</si>
  <si>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</si>
  <si>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</si>
  <si>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</si>
  <si>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</si>
  <si>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</si>
  <si>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</si>
  <si>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</si>
  <si>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</si>
  <si>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</si>
  <si>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</si>
  <si>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</si>
  <si>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</si>
  <si>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</si>
  <si>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</si>
  <si>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</si>
  <si>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</si>
  <si>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</si>
  <si>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</si>
  <si>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</si>
  <si>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</si>
  <si>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</si>
  <si>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</si>
  <si>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</si>
  <si>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</si>
  <si>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</si>
  <si>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</si>
  <si>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</si>
  <si>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</si>
  <si>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</si>
  <si>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</si>
  <si>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</si>
  <si>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</si>
  <si>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</si>
  <si>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</si>
  <si>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</si>
  <si>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</si>
  <si>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</si>
  <si>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</si>
  <si>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</si>
  <si>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</si>
  <si>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</si>
  <si>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</si>
  <si>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</si>
  <si>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</si>
  <si>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</si>
  <si>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</si>
  <si>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</si>
  <si>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</si>
  <si>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</si>
  <si>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</si>
  <si>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</si>
  <si>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</si>
  <si>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</si>
  <si>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</si>
  <si>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</si>
  <si>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</si>
  <si>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</si>
  <si>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</si>
  <si>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</si>
  <si>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</si>
  <si>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</si>
  <si>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</si>
  <si>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</si>
  <si>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</si>
  <si>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</si>
  <si>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</si>
  <si>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</si>
  <si>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</si>
  <si>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</si>
  <si>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</si>
  <si>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</si>
  <si>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</si>
  <si>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</si>
  <si>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</si>
  <si>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</si>
  <si>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</si>
  <si>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</si>
  <si>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</si>
  <si>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</si>
  <si>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</si>
  <si>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</si>
  <si>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</si>
  <si>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</si>
  <si>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</si>
  <si>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</si>
  <si>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</si>
  <si>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</si>
  <si>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</si>
  <si>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</si>
  <si>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</si>
  <si>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</si>
  <si>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</si>
  <si>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</si>
  <si>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</si>
  <si>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</si>
  <si>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</si>
  <si>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</si>
  <si>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</si>
  <si>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</si>
  <si>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</si>
  <si>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</si>
  <si>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</si>
  <si>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</si>
  <si>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</si>
  <si>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</si>
  <si>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</si>
  <si>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</si>
  <si>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</si>
  <si>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</si>
  <si>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</si>
  <si>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</si>
  <si>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</si>
  <si>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</si>
  <si>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</si>
  <si>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</si>
  <si>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</si>
  <si>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</si>
  <si>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</si>
  <si>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</si>
  <si>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</si>
  <si>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</si>
  <si>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</si>
  <si>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</si>
  <si>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</si>
  <si>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</si>
  <si>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</si>
  <si>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</si>
  <si>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</si>
  <si>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</si>
  <si>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</si>
  <si>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</si>
  <si>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</si>
  <si>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</si>
  <si>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</si>
  <si>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</si>
  <si>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</si>
  <si>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</si>
  <si>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</si>
  <si>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</si>
  <si>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</si>
  <si>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</si>
  <si>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</si>
  <si>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</si>
  <si>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</si>
  <si>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</si>
  <si>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</si>
  <si>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</si>
  <si>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</si>
  <si>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</si>
  <si>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</si>
  <si>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</si>
  <si>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</si>
  <si>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</si>
  <si>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</si>
  <si>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</si>
  <si>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</si>
  <si>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</si>
  <si>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</si>
  <si>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</si>
  <si>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</si>
  <si>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</si>
  <si>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</si>
  <si>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</si>
  <si>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</si>
  <si>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</si>
  <si>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</si>
  <si>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</si>
  <si>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</si>
  <si>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</si>
  <si>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</si>
  <si>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</si>
  <si>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</si>
  <si>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</si>
  <si>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</si>
  <si>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</si>
  <si>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</si>
  <si>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</si>
  <si>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</si>
  <si>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</si>
  <si>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</si>
  <si>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</si>
  <si>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</si>
  <si>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</si>
  <si>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</si>
  <si>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</si>
  <si>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</si>
  <si>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</si>
  <si>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</si>
  <si>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</si>
  <si>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</si>
  <si>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</si>
  <si>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</si>
  <si>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</si>
  <si>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</si>
  <si>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</si>
  <si>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</si>
  <si>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</si>
  <si>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</si>
  <si>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</si>
  <si>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</si>
  <si>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</si>
  <si>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</si>
  <si>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</si>
  <si>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</si>
  <si>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</si>
  <si>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</si>
  <si>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</si>
  <si>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</si>
  <si>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</si>
  <si>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</si>
  <si>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</si>
  <si>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</si>
  <si>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</si>
  <si>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</si>
  <si>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</si>
  <si>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</si>
  <si>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</si>
  <si>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</si>
  <si>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</si>
  <si>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</si>
  <si>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</si>
  <si>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</si>
  <si>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</si>
  <si>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</si>
  <si>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</si>
  <si>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</si>
  <si>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</si>
  <si>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</si>
  <si>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</si>
  <si>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</si>
  <si>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</si>
  <si>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</si>
  <si>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</si>
  <si>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</si>
  <si>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</si>
  <si>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</si>
  <si>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</si>
  <si>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</si>
  <si>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</si>
  <si>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</si>
  <si>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</si>
  <si>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</si>
  <si>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</si>
  <si>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</si>
  <si>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</si>
  <si>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</si>
  <si>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</si>
  <si>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</si>
  <si>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</si>
  <si>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</si>
  <si>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</si>
  <si>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</si>
  <si>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</si>
  <si>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</si>
  <si>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</si>
  <si>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</si>
  <si>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</si>
  <si>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</si>
  <si>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</si>
  <si>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</si>
  <si>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</si>
  <si>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</si>
  <si>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</si>
  <si>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</si>
  <si>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</si>
  <si>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</si>
  <si>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</si>
  <si>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</si>
  <si>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</si>
  <si>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</si>
  <si>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</si>
  <si>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</si>
  <si>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</si>
  <si>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</si>
  <si>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</si>
  <si>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</si>
  <si>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</si>
  <si>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</si>
  <si>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</si>
  <si>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</si>
  <si>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</si>
  <si>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</si>
  <si>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</si>
  <si>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</si>
  <si>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</si>
  <si>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</si>
  <si>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</si>
  <si>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</si>
  <si>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</si>
  <si>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</si>
  <si>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</si>
  <si>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</si>
  <si>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</si>
  <si>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</si>
  <si>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</si>
  <si>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</si>
  <si>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</si>
  <si>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</si>
  <si>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</si>
  <si>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</si>
  <si>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</si>
  <si>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</si>
  <si>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</si>
  <si>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</si>
  <si>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</si>
  <si>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</si>
  <si>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</si>
  <si>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</si>
  <si>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</si>
  <si>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</si>
  <si>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</si>
  <si>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</si>
  <si>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</si>
  <si>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</si>
  <si>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</si>
  <si>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</si>
  <si>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</si>
  <si>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</si>
  <si>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</si>
  <si>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</si>
  <si>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</si>
  <si>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</si>
  <si>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</si>
  <si>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</si>
  <si>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</si>
  <si>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</si>
  <si>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</si>
  <si>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</si>
  <si>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</si>
  <si>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</si>
  <si>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</si>
  <si>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</si>
  <si>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</si>
  <si>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</si>
  <si>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</si>
  <si>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</si>
  <si>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</si>
  <si>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</si>
  <si>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</si>
  <si>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</si>
  <si>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</si>
  <si>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</si>
  <si>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</si>
  <si>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</si>
  <si>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</si>
  <si>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</si>
  <si>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</si>
  <si>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</si>
  <si>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</si>
  <si>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</si>
  <si>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</si>
  <si>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</si>
  <si>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</si>
  <si>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</si>
  <si>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</si>
  <si>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</si>
  <si>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</si>
  <si>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</si>
  <si>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</si>
  <si>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</si>
  <si>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</si>
  <si>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</si>
  <si>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</si>
  <si>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</si>
  <si>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</si>
  <si>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</si>
  <si>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</si>
  <si>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</si>
  <si>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</si>
  <si>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</si>
  <si>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</si>
  <si>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</si>
  <si>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</si>
  <si>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</si>
  <si>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</si>
  <si>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</si>
  <si>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</si>
  <si>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</si>
  <si>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</si>
  <si>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</si>
  <si>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</si>
  <si>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</si>
  <si>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</si>
  <si>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</si>
  <si>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</si>
  <si>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</si>
  <si>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</si>
  <si>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</si>
  <si>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</si>
  <si>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</si>
  <si>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</si>
  <si>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</si>
  <si>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</si>
  <si>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</si>
  <si>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</si>
  <si>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</si>
  <si>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</si>
  <si>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</si>
  <si>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</si>
  <si>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</si>
  <si>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</si>
  <si>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</si>
  <si>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</si>
  <si>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</si>
  <si>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</si>
  <si>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</si>
  <si>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</si>
  <si>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</si>
  <si>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</si>
  <si>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</si>
  <si>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</si>
  <si>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</si>
  <si>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</si>
  <si>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</si>
  <si>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</si>
  <si>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</si>
  <si>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</si>
  <si>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</si>
  <si>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</si>
  <si>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</si>
  <si>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</si>
  <si>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</si>
  <si>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</si>
  <si>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</si>
  <si>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</si>
  <si>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</si>
  <si>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</si>
  <si>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</si>
  <si>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</si>
  <si>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</si>
  <si>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</si>
  <si>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</si>
  <si>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</si>
  <si>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</si>
  <si>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</si>
  <si>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</si>
  <si>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</si>
  <si>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</si>
  <si>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</si>
  <si>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</si>
  <si>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</si>
  <si>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</si>
  <si>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</si>
  <si>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</si>
  <si>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</si>
  <si>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</si>
  <si>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</si>
  <si>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</si>
  <si>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</si>
  <si>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</si>
  <si>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</si>
  <si>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</si>
  <si>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</si>
  <si>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</si>
  <si>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</si>
  <si>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</si>
  <si>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</si>
  <si>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</si>
  <si>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</si>
  <si>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</si>
  <si>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</si>
  <si>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</si>
  <si>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</si>
  <si>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</si>
  <si>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</si>
  <si>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</si>
  <si>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</si>
  <si>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</si>
  <si>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</si>
  <si>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</si>
  <si>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</si>
  <si>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</si>
  <si>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</si>
  <si>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</si>
  <si>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</si>
  <si>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</si>
  <si>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</si>
  <si>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</si>
  <si>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</si>
  <si>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</si>
  <si>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</si>
  <si>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</si>
  <si>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</si>
  <si>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</si>
  <si>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</si>
  <si>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</si>
  <si>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</si>
  <si>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</si>
  <si>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</si>
  <si>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</si>
  <si>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</si>
  <si>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</si>
  <si>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</si>
  <si>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</si>
  <si>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</si>
  <si>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</si>
  <si>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</si>
  <si>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</si>
  <si>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</si>
  <si>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</si>
  <si>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</si>
  <si>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</si>
  <si>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</si>
  <si>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</si>
  <si>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</si>
  <si>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</si>
  <si>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</si>
  <si>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</si>
  <si>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</si>
  <si>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</si>
  <si>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</si>
  <si>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</si>
  <si>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</si>
  <si>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</si>
  <si>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</si>
  <si>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</si>
  <si>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</si>
  <si>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</si>
  <si>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</si>
  <si>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</si>
  <si>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</si>
  <si>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</si>
  <si>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</si>
  <si>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</si>
  <si>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</si>
  <si>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</si>
  <si>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</si>
  <si>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</si>
  <si>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</si>
  <si>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</si>
  <si>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</si>
  <si>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</si>
  <si>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</si>
  <si>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</si>
  <si>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</si>
  <si>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</si>
  <si>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</si>
  <si>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</si>
  <si>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</si>
  <si>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</si>
  <si>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</si>
  <si>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</si>
  <si>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</si>
  <si>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</si>
  <si>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</si>
  <si>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</si>
  <si>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</si>
  <si>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</si>
  <si>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</si>
  <si>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</si>
  <si>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</si>
  <si>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</si>
  <si>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</si>
  <si>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</si>
  <si>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</si>
  <si>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</si>
  <si>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</si>
  <si>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</si>
  <si>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</si>
  <si>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</si>
  <si>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</si>
  <si>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</si>
  <si>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</si>
  <si>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</si>
  <si>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</si>
  <si>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</si>
  <si>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</si>
  <si>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</si>
  <si>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</si>
  <si>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</si>
  <si>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</si>
  <si>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</si>
  <si>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</si>
  <si>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</si>
  <si>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</si>
  <si>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</si>
  <si>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</si>
  <si>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</si>
  <si>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</si>
  <si>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</si>
  <si>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</si>
  <si>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</si>
  <si>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</si>
  <si>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</si>
  <si>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</si>
  <si>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</si>
  <si>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</si>
  <si>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</si>
  <si>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</si>
  <si>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</si>
  <si>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</si>
  <si>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</si>
  <si>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</si>
  <si>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</si>
  <si>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</si>
  <si>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</si>
  <si>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</si>
  <si>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</si>
  <si>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</si>
  <si>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</si>
  <si>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</si>
  <si>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</si>
  <si>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</si>
  <si>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</si>
  <si>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</si>
  <si>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</si>
  <si>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</si>
  <si>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</si>
  <si>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</si>
  <si>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</si>
  <si>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</si>
  <si>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</si>
  <si>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</si>
  <si>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</si>
  <si>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</si>
  <si>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</si>
  <si>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</si>
  <si>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</si>
  <si>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</si>
  <si>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</si>
  <si>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</si>
  <si>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</si>
  <si>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</si>
  <si>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</si>
  <si>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</si>
  <si>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</si>
  <si>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</si>
  <si>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</si>
  <si>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</si>
  <si>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</si>
  <si>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</si>
  <si>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</si>
  <si>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</si>
  <si>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</si>
  <si>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</si>
  <si>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</si>
  <si>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</si>
  <si>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</si>
  <si>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</si>
  <si>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</si>
  <si>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</si>
  <si>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</si>
  <si>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</si>
  <si>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</si>
  <si>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</si>
  <si>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</si>
  <si>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</si>
  <si>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</si>
  <si>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</si>
  <si>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</si>
  <si>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</si>
  <si>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</si>
  <si>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</si>
  <si>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</si>
  <si>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</si>
  <si>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</si>
  <si>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</si>
  <si>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</si>
  <si>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</si>
  <si>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</si>
  <si>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</si>
  <si>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</si>
  <si>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</si>
  <si>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</si>
  <si>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</si>
  <si>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</si>
  <si>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</si>
  <si>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</si>
  <si>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</si>
  <si>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</si>
  <si>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</si>
  <si>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</si>
  <si>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</si>
  <si>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</si>
  <si>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</si>
  <si>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</si>
  <si>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</si>
  <si>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</si>
  <si>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</si>
  <si>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</si>
  <si>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</si>
  <si>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</si>
  <si>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</si>
  <si>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</si>
  <si>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</si>
  <si>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</si>
  <si>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</si>
  <si>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</si>
  <si>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</si>
  <si>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</si>
  <si>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</si>
  <si>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</si>
  <si>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</si>
  <si>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</si>
  <si>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</si>
  <si>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</si>
  <si>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</si>
  <si>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</si>
  <si>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</si>
  <si>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</si>
  <si>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</si>
  <si>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</si>
  <si>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</si>
  <si>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</si>
  <si>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</si>
  <si>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</si>
  <si>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</si>
  <si>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</si>
  <si>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</si>
  <si>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</si>
  <si>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</si>
  <si>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</si>
  <si>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</si>
  <si>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</si>
  <si>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</si>
  <si>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</si>
  <si>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</si>
  <si>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</si>
  <si>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</si>
  <si>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</si>
  <si>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</si>
  <si>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</si>
  <si>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</si>
  <si>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</si>
  <si>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</si>
  <si>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</si>
  <si>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</si>
  <si>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</si>
  <si>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</si>
  <si>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</si>
  <si>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</si>
  <si>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</si>
  <si>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</si>
  <si>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</si>
  <si>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</si>
  <si>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</si>
  <si>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</si>
  <si>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</si>
  <si>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</si>
  <si>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</si>
  <si>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</si>
  <si>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</si>
  <si>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</si>
  <si>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</si>
  <si>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</si>
  <si>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</si>
  <si>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</si>
  <si>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</si>
  <si>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</si>
  <si>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</si>
  <si>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</si>
  <si>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</si>
  <si>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</si>
  <si>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</si>
  <si>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</si>
  <si>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</si>
  <si>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</si>
  <si>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</si>
  <si>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</si>
  <si>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</si>
  <si>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</si>
  <si>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</si>
  <si>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</si>
  <si>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</si>
  <si>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</si>
  <si>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</si>
  <si>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</si>
  <si>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</si>
  <si>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</si>
  <si>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</si>
  <si>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</si>
  <si>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</si>
  <si>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</si>
  <si>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</si>
  <si>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</si>
  <si>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</si>
  <si>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</si>
  <si>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</si>
  <si>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</si>
  <si>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</si>
  <si>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</si>
  <si>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</si>
  <si>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</si>
  <si>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</si>
  <si>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</si>
  <si>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</si>
  <si>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</si>
  <si>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</si>
  <si>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</si>
  <si>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</si>
  <si>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</si>
  <si>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</si>
  <si>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</si>
  <si>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</si>
  <si>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</si>
  <si>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</si>
  <si>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</si>
  <si>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</si>
  <si>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</si>
  <si>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</si>
  <si>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</si>
  <si>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</si>
  <si>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</si>
  <si>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</si>
  <si>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</si>
  <si>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</si>
  <si>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</si>
  <si>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</si>
  <si>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</si>
  <si>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</si>
  <si>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</si>
  <si>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</si>
  <si>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</si>
  <si>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</si>
  <si>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</si>
  <si>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</si>
  <si>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</si>
  <si>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</si>
  <si>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</si>
  <si>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</si>
  <si>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</si>
  <si>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</si>
  <si>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</si>
  <si>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</si>
  <si>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</si>
  <si>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</si>
  <si>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</si>
  <si>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</si>
  <si>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</si>
  <si>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</si>
  <si>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</si>
  <si>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</si>
  <si>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</si>
  <si>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</si>
  <si>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</si>
  <si>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</si>
  <si>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</si>
  <si>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</si>
  <si>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</si>
  <si>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</si>
  <si>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</si>
  <si>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</si>
  <si>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</si>
  <si>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</si>
  <si>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</si>
  <si>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</si>
  <si>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</si>
  <si>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</si>
  <si>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</si>
  <si>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</si>
  <si>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</si>
  <si>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</si>
  <si>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</si>
  <si>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</si>
  <si>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</si>
  <si>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</si>
  <si>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</si>
  <si>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</si>
  <si>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</si>
  <si>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</si>
  <si>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</si>
  <si>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</si>
  <si>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</si>
  <si>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</si>
  <si>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</si>
  <si>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</si>
  <si>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</si>
  <si>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</si>
  <si>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</si>
  <si>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</si>
  <si>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</si>
  <si>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</si>
  <si>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</si>
  <si>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</si>
  <si>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</si>
  <si>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</si>
  <si>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</si>
  <si>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</si>
  <si>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</si>
  <si>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</si>
  <si>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</si>
  <si>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</si>
  <si>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</si>
  <si>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</si>
  <si>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</si>
  <si>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</si>
  <si>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</si>
  <si>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</si>
  <si>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</si>
  <si>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</si>
  <si>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</si>
  <si>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</si>
  <si>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</si>
  <si>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</si>
  <si>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</si>
  <si>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</si>
  <si>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</si>
  <si>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</si>
  <si>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</si>
  <si>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</si>
  <si>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</si>
  <si>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</si>
  <si>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</si>
  <si>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</si>
  <si>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</si>
  <si>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</si>
  <si>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</si>
  <si>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</si>
  <si>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</si>
  <si>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</si>
  <si>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</si>
  <si>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</si>
  <si>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</si>
  <si>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</si>
  <si>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</si>
  <si>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</si>
  <si>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</si>
  <si>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</si>
  <si>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</si>
  <si>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</si>
  <si>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</si>
  <si>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</si>
  <si>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</si>
  <si>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</si>
  <si>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</si>
  <si>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</si>
  <si>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</si>
  <si>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</si>
  <si>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</si>
  <si>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</si>
  <si>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</si>
  <si>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</si>
  <si>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</si>
  <si>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</si>
  <si>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</si>
  <si>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</si>
  <si>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</si>
  <si>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</si>
  <si>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</si>
  <si>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</si>
  <si>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</si>
  <si>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</si>
  <si>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</si>
  <si>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</si>
  <si>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</si>
  <si>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</si>
  <si>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</si>
  <si>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</si>
  <si>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</si>
  <si>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</si>
  <si>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</si>
  <si>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</si>
  <si>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</si>
  <si>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</si>
  <si>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</si>
  <si>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</si>
  <si>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</si>
  <si>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</si>
  <si>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</si>
  <si>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</si>
  <si>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</si>
  <si>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</si>
  <si>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</si>
  <si>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</si>
  <si>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</si>
  <si>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</si>
  <si>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</si>
  <si>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</si>
  <si>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</si>
  <si>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</si>
  <si>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</si>
  <si>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</si>
  <si>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</si>
  <si>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</si>
  <si>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</si>
  <si>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</si>
  <si>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</si>
  <si>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</si>
  <si>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</si>
  <si>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</si>
  <si>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</si>
  <si>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</si>
  <si>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</si>
  <si>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</si>
  <si>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</si>
  <si>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</si>
  <si>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</si>
  <si>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</si>
  <si>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</si>
  <si>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</si>
  <si>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</si>
  <si>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</si>
  <si>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</si>
  <si>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</si>
  <si>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</si>
  <si>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</si>
  <si>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</si>
  <si>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</si>
  <si>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</si>
  <si>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</si>
  <si>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</si>
  <si>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</si>
  <si>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</si>
  <si>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</si>
  <si>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</si>
  <si>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</si>
  <si>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</si>
  <si>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</si>
  <si>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</si>
  <si>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</si>
  <si>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</si>
  <si>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</si>
  <si>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</si>
  <si>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</si>
  <si>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</si>
  <si>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</si>
  <si>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</si>
  <si>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</si>
  <si>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</si>
  <si>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</si>
  <si>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</si>
  <si>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</si>
  <si>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</si>
  <si>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</si>
  <si>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</si>
  <si>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</si>
  <si>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</si>
  <si>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</si>
  <si>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</si>
  <si>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</si>
  <si>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</si>
  <si>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</si>
  <si>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</si>
  <si>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</si>
  <si>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</si>
  <si>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</si>
  <si>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</si>
  <si>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</si>
  <si>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</si>
  <si>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</si>
  <si>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</si>
  <si>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</si>
  <si>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</si>
  <si>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</si>
  <si>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</si>
  <si>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</si>
  <si>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</si>
  <si>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</si>
  <si>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</si>
  <si>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</si>
  <si>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</si>
  <si>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</si>
  <si>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</si>
  <si>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</si>
  <si>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</si>
  <si>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</si>
  <si>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</si>
  <si>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</si>
  <si>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</si>
  <si>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</si>
  <si>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</si>
  <si>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</si>
  <si>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</si>
  <si>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</si>
  <si>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</si>
  <si>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</si>
  <si>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</si>
  <si>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</si>
  <si>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</si>
  <si>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</si>
  <si>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</si>
  <si>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</si>
  <si>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</si>
  <si>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</si>
  <si>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</si>
  <si>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</si>
  <si>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</si>
  <si>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</si>
  <si>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</si>
  <si>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</si>
  <si>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</si>
  <si>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</si>
  <si>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</si>
  <si>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</si>
  <si>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</si>
  <si>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</si>
  <si>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</si>
  <si>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</si>
  <si>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</si>
  <si>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</si>
  <si>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</si>
  <si>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</si>
  <si>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</si>
  <si>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</si>
  <si>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</si>
  <si>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</si>
  <si>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</si>
  <si>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</si>
  <si>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</si>
  <si>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</si>
  <si>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</si>
  <si>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</si>
  <si>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</si>
  <si>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</si>
  <si>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</si>
  <si>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</si>
  <si>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</si>
  <si>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</si>
  <si>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</si>
  <si>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</si>
  <si>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</si>
  <si>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</si>
  <si>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</si>
  <si>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</si>
  <si>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</si>
  <si>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</si>
  <si>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</si>
  <si>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</si>
  <si>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</si>
  <si>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</si>
  <si>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</si>
  <si>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</si>
  <si>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</si>
  <si>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</si>
  <si>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</si>
  <si>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</si>
  <si>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</si>
  <si>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</si>
  <si>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</si>
  <si>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</si>
  <si>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</si>
  <si>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</si>
  <si>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</si>
  <si>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</si>
  <si>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</si>
  <si>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</si>
  <si>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</si>
  <si>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</si>
  <si>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</si>
  <si>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</si>
  <si>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</si>
  <si>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</si>
  <si>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</si>
  <si>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</si>
  <si>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</si>
  <si>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</si>
  <si>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</si>
  <si>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</si>
  <si>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</si>
  <si>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</si>
  <si>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</si>
  <si>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</si>
  <si>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</si>
  <si>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</si>
  <si>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</si>
  <si>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</si>
  <si>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</si>
  <si>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</si>
  <si>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</si>
  <si>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</si>
  <si>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</si>
  <si>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</si>
  <si>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</si>
  <si>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</si>
  <si>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</si>
  <si>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</si>
  <si>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</si>
  <si>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</si>
  <si>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</si>
  <si>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</si>
  <si>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</si>
  <si>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</si>
  <si>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</si>
  <si>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</si>
  <si>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</si>
  <si>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</si>
  <si>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</si>
  <si>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</si>
  <si>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</si>
  <si>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</si>
  <si>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</si>
  <si>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</si>
  <si>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</si>
  <si>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</si>
  <si>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</si>
  <si>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</si>
  <si>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</si>
  <si>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</si>
  <si>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</si>
  <si>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</si>
  <si>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</si>
  <si>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</si>
  <si>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</si>
  <si>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</si>
  <si>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</si>
  <si>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</si>
  <si>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</si>
  <si>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</si>
  <si>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</si>
  <si>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</si>
  <si>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</si>
  <si>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</si>
  <si>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</si>
  <si>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</si>
  <si>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</si>
  <si>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</si>
  <si>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</si>
  <si>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</si>
  <si>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</si>
  <si>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</si>
  <si>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</si>
  <si>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</si>
  <si>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</si>
  <si>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</si>
  <si>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</si>
  <si>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</si>
  <si>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</si>
  <si>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</si>
  <si>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</si>
  <si>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</si>
  <si>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</si>
  <si>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</si>
  <si>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</si>
  <si>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</si>
  <si>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</si>
  <si>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</si>
  <si>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</si>
  <si>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</si>
  <si>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</si>
  <si>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</si>
  <si>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</si>
  <si>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</si>
  <si>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</si>
  <si>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</si>
  <si>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</si>
  <si>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</si>
  <si>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</si>
  <si>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</si>
  <si>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</si>
  <si>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</si>
  <si>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</si>
  <si>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</si>
  <si>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</si>
  <si>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</si>
  <si>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</si>
  <si>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</si>
  <si>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</si>
  <si>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</si>
  <si>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</si>
  <si>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</si>
  <si>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</si>
  <si>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</si>
  <si>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</si>
  <si>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</si>
  <si>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</si>
  <si>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</si>
  <si>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</si>
  <si>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</si>
  <si>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</si>
  <si>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</si>
  <si>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</si>
  <si>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</si>
  <si>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</si>
  <si>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</si>
  <si>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</si>
  <si>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</si>
  <si>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</si>
  <si>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</si>
  <si>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</si>
  <si>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</si>
  <si>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</si>
  <si>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</si>
  <si>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</si>
  <si>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</si>
  <si>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</si>
  <si>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</si>
  <si>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</si>
  <si>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</si>
  <si>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</si>
  <si>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</si>
  <si>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</si>
  <si>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</si>
  <si>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</si>
  <si>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</si>
  <si>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</si>
  <si>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</si>
  <si>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</si>
  <si>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</si>
  <si>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</si>
  <si>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</si>
  <si>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</si>
  <si>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</si>
  <si>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</si>
  <si>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</si>
  <si>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</si>
  <si>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</si>
  <si>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</si>
  <si>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</si>
  <si>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</si>
  <si>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</si>
  <si>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</si>
  <si>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</si>
  <si>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</si>
  <si>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</si>
  <si>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</si>
  <si>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</si>
  <si>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</si>
  <si>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</si>
  <si>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</si>
  <si>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</si>
  <si>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</si>
  <si>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</si>
  <si>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</si>
  <si>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</si>
  <si>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</si>
  <si>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</si>
  <si>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</si>
  <si>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</si>
  <si>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</si>
  <si>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</si>
  <si>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</si>
  <si>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</si>
  <si>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</si>
  <si>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</si>
  <si>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</si>
  <si>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</si>
  <si>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</si>
  <si>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</si>
  <si>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</si>
  <si>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</si>
  <si>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</si>
  <si>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</si>
  <si>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</si>
  <si>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</si>
  <si>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</si>
  <si>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</si>
  <si>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</si>
  <si>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</si>
  <si>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</si>
  <si>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</si>
  <si>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</si>
  <si>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</si>
  <si>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</si>
  <si>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</si>
  <si>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</si>
  <si>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</si>
  <si>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</si>
  <si>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</si>
  <si>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</si>
  <si>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</si>
  <si>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</si>
  <si>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</si>
  <si>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</si>
  <si>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</si>
  <si>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</si>
  <si>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</si>
  <si>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</si>
  <si>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</si>
  <si>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</si>
  <si>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</si>
  <si>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</si>
  <si>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</si>
  <si>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</si>
  <si>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</si>
  <si>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</si>
  <si>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</si>
  <si>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</si>
  <si>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</si>
  <si>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</si>
  <si>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</si>
  <si>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</si>
  <si>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</si>
  <si>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</si>
  <si>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</si>
  <si>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</si>
  <si>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</si>
  <si>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</si>
  <si>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</si>
  <si>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</si>
  <si>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</si>
  <si>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</si>
  <si>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</si>
  <si>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</si>
  <si>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</si>
  <si>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</si>
  <si>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</si>
  <si>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</si>
  <si>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</si>
  <si>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</si>
  <si>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</si>
  <si>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</si>
  <si>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</si>
  <si>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</si>
  <si>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</si>
  <si>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</si>
  <si>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</si>
  <si>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</si>
  <si>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</si>
  <si>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</si>
  <si>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</si>
  <si>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</si>
  <si>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</si>
  <si>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</si>
  <si>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</si>
  <si>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</si>
  <si>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</si>
  <si>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</si>
  <si>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</si>
  <si>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</si>
  <si>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</si>
  <si>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</si>
  <si>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</si>
  <si>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</si>
  <si>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</si>
  <si>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</si>
  <si>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</si>
  <si>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</si>
  <si>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</si>
  <si>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</si>
  <si>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</si>
  <si>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</si>
  <si>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</si>
  <si>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</si>
  <si>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</si>
  <si>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</si>
  <si>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</si>
  <si>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</si>
  <si>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</si>
  <si>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</si>
  <si>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</si>
  <si>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</si>
  <si>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</si>
  <si>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</si>
  <si>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</si>
  <si>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</si>
  <si>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</si>
  <si>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</si>
  <si>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</si>
  <si>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</si>
  <si>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</si>
  <si>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</si>
  <si>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</si>
  <si>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</si>
  <si>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</si>
  <si>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</si>
  <si>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</si>
  <si>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</si>
  <si>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</si>
  <si>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</si>
  <si>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</si>
  <si>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</si>
  <si>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</si>
  <si>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</si>
  <si>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</si>
  <si>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</si>
  <si>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</si>
  <si>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</si>
  <si>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</si>
  <si>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</si>
  <si>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</si>
  <si>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</si>
  <si>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</si>
  <si>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</si>
  <si>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</si>
  <si>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</si>
  <si>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</si>
  <si>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</si>
  <si>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</si>
  <si>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</si>
  <si>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</si>
  <si>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</si>
  <si>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</si>
  <si>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</si>
  <si>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</si>
  <si>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</si>
  <si>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</si>
  <si>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</si>
  <si>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</si>
  <si>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</si>
  <si>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</si>
  <si>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</si>
  <si>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</si>
  <si>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</si>
  <si>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</si>
  <si>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</si>
  <si>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</si>
  <si>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</si>
  <si>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</si>
  <si>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</si>
  <si>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</si>
  <si>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</si>
  <si>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</si>
  <si>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</si>
  <si>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</si>
  <si>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</si>
  <si>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</si>
  <si>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</si>
  <si>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</si>
  <si>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</si>
  <si>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</si>
  <si>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</si>
  <si>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</si>
  <si>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</si>
  <si>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</si>
  <si>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</si>
  <si>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</si>
  <si>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</si>
  <si>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</si>
  <si>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</si>
  <si>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</si>
  <si>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</si>
  <si>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</si>
  <si>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</si>
  <si>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</si>
  <si>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</si>
  <si>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</si>
  <si>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</si>
  <si>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</si>
  <si>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</si>
  <si>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</si>
  <si>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</si>
  <si>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</si>
  <si>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</si>
  <si>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</si>
  <si>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</si>
  <si>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</si>
  <si>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</si>
  <si>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</si>
  <si>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</si>
  <si>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</si>
  <si>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</si>
  <si>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</si>
  <si>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</si>
  <si>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</si>
  <si>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</si>
  <si>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</si>
  <si>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</si>
  <si>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</si>
  <si>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</si>
  <si>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</si>
  <si>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</si>
  <si>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</si>
  <si>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</si>
  <si>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</si>
  <si>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</si>
  <si>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</si>
  <si>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</si>
  <si>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</si>
  <si>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</si>
  <si>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</si>
  <si>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</si>
  <si>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</si>
  <si>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</si>
  <si>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</si>
  <si>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</si>
  <si>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</si>
  <si>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</si>
  <si>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</si>
  <si>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</si>
  <si>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</si>
  <si>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</si>
  <si>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</si>
  <si>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</si>
  <si>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</si>
  <si>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</si>
  <si>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</si>
  <si>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</si>
  <si>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</si>
  <si>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</si>
  <si>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</si>
  <si>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</si>
  <si>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</si>
  <si>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</si>
  <si>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</si>
  <si>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</si>
  <si>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</si>
  <si>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</si>
  <si>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</si>
  <si>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</si>
  <si>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</si>
  <si>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</si>
  <si>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</si>
  <si>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</si>
  <si>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</si>
  <si>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</si>
  <si>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</si>
  <si>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</si>
  <si>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</si>
  <si>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</si>
  <si>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</si>
  <si>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</si>
  <si>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</si>
  <si>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</si>
  <si>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</si>
  <si>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</si>
  <si>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</si>
  <si>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</si>
  <si>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</si>
  <si>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</si>
  <si>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</si>
  <si>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</si>
  <si>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</si>
  <si>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</si>
  <si>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</si>
  <si>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</si>
  <si>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</si>
  <si>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</si>
  <si>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</si>
  <si>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</si>
  <si>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</si>
  <si>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</si>
  <si>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</si>
  <si>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</si>
  <si>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</si>
  <si>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</si>
  <si>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</si>
  <si>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</si>
  <si>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</si>
  <si>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</si>
  <si>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</si>
  <si>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</si>
  <si>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</si>
  <si>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</si>
  <si>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</si>
  <si>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</si>
  <si>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</si>
  <si>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</si>
  <si>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</si>
  <si>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</si>
  <si>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</si>
  <si>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</si>
  <si>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</si>
  <si>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</si>
  <si>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</si>
  <si>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</si>
  <si>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</si>
  <si>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</si>
  <si>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</si>
  <si>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</si>
  <si>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</si>
  <si>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</si>
  <si>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</si>
  <si>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</si>
  <si>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</si>
  <si>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</si>
  <si>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</si>
  <si>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</si>
  <si>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</si>
  <si>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</si>
  <si>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</si>
  <si>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</si>
  <si>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</si>
  <si>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</si>
  <si>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</si>
  <si>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</si>
  <si>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</si>
  <si>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</si>
  <si>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</si>
  <si>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</si>
  <si>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</si>
  <si>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</si>
  <si>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</si>
  <si>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</si>
  <si>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</si>
  <si>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</si>
  <si>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</si>
  <si>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</si>
  <si>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</si>
  <si>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</si>
  <si>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</si>
  <si>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</si>
  <si>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</si>
  <si>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</si>
  <si>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</si>
  <si>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</si>
  <si>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</si>
  <si>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</si>
  <si>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</si>
  <si>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</si>
  <si>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</si>
  <si>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</si>
  <si>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</si>
  <si>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</si>
  <si>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</si>
  <si>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</si>
  <si>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</si>
  <si>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</si>
  <si>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</si>
  <si>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</si>
  <si>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</si>
  <si>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</si>
  <si>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</si>
  <si>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</si>
  <si>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</si>
  <si>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</si>
  <si>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</si>
  <si>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</si>
  <si>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</si>
  <si>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</si>
  <si>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</si>
  <si>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</si>
  <si>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</si>
  <si>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</si>
  <si>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</si>
  <si>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</si>
  <si>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</si>
  <si>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</si>
  <si>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</si>
  <si>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</si>
  <si>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</si>
  <si>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</si>
  <si>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</si>
  <si>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</si>
  <si>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</si>
  <si>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</si>
  <si>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</si>
  <si>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</si>
  <si>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</si>
  <si>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</si>
  <si>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</si>
  <si>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</si>
  <si>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</si>
  <si>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</si>
  <si>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</si>
  <si>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</si>
  <si>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</si>
  <si>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</si>
  <si>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</si>
  <si>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</si>
  <si>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</si>
  <si>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</si>
  <si>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</si>
  <si>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</si>
  <si>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</si>
  <si>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</si>
  <si>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</si>
  <si>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</si>
  <si>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</si>
  <si>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</si>
  <si>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</si>
  <si>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</si>
  <si>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</si>
  <si>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</si>
  <si>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</si>
  <si>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</si>
  <si>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</si>
  <si>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</si>
  <si>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</si>
  <si>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</si>
  <si>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</si>
  <si>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</si>
  <si>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</si>
  <si>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</si>
  <si>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</si>
  <si>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</si>
  <si>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</si>
  <si>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</si>
  <si>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</si>
  <si>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</si>
  <si>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</si>
  <si>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</si>
  <si>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</si>
  <si>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</si>
  <si>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</si>
  <si>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</si>
  <si>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</si>
  <si>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</si>
  <si>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</si>
  <si>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</si>
  <si>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</si>
  <si>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</si>
  <si>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</si>
  <si>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</si>
  <si>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</si>
  <si>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</si>
  <si>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</si>
  <si>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</si>
  <si>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</si>
  <si>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</si>
  <si>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</si>
  <si>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</si>
  <si>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</si>
  <si>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</si>
  <si>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</si>
  <si>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</si>
  <si>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</si>
  <si>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</si>
  <si>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</si>
  <si>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</si>
  <si>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</si>
  <si>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</si>
  <si>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</si>
  <si>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</si>
  <si>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</si>
  <si>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</si>
  <si>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</si>
  <si>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</si>
  <si>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</si>
  <si>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</si>
  <si>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</si>
  <si>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</si>
  <si>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</si>
  <si>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</si>
  <si>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</si>
  <si>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</si>
  <si>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</si>
  <si>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</si>
  <si>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</si>
  <si>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</si>
  <si>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</si>
  <si>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</si>
  <si>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</si>
  <si>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</si>
  <si>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</si>
  <si>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</si>
  <si>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</si>
  <si>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</si>
  <si>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</si>
  <si>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</si>
  <si>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</si>
  <si>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</si>
  <si>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</si>
  <si>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</si>
  <si>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</si>
  <si>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</si>
  <si>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</si>
  <si>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</si>
  <si>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</si>
  <si>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</si>
  <si>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</si>
  <si>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</si>
  <si>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</si>
  <si>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</si>
  <si>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</si>
  <si>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</si>
  <si>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</si>
  <si>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</si>
  <si>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</si>
  <si>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</si>
  <si>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</si>
  <si>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</si>
  <si>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</si>
  <si>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</si>
  <si>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</si>
  <si>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</si>
  <si>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</si>
  <si>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</si>
  <si>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</si>
  <si>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</si>
  <si>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</si>
  <si>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</si>
  <si>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</si>
  <si>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</si>
  <si>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</si>
  <si>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</si>
  <si>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</si>
  <si>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</si>
  <si>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</si>
  <si>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</si>
  <si>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</si>
  <si>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</si>
  <si>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</si>
  <si>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</si>
  <si>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</si>
  <si>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</si>
  <si>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</si>
  <si>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</si>
  <si>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</si>
  <si>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</si>
  <si>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</si>
  <si>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</si>
  <si>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</si>
  <si>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</si>
  <si>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</si>
  <si>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</si>
  <si>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</si>
  <si>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</si>
  <si>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</si>
  <si>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</si>
  <si>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</si>
  <si>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</si>
  <si>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</si>
  <si>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</si>
  <si>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</si>
  <si>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</si>
  <si>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</si>
  <si>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</si>
  <si>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</si>
  <si>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</si>
  <si>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</si>
  <si>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</si>
  <si>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</si>
  <si>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</si>
  <si>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</si>
  <si>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</si>
  <si>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</si>
  <si>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</si>
  <si>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</si>
  <si>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</si>
  <si>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</si>
  <si>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</si>
  <si>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</si>
  <si>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</si>
  <si>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</si>
  <si>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</si>
  <si>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</si>
  <si>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</si>
  <si>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</si>
  <si>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</si>
  <si>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</si>
  <si>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</si>
  <si>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</si>
  <si>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</si>
  <si>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</si>
  <si>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</si>
  <si>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</si>
  <si>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</si>
  <si>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</si>
  <si>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</si>
  <si>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</si>
  <si>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</si>
  <si>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</si>
  <si>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</si>
  <si>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</si>
  <si>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</si>
  <si>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</si>
  <si>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</si>
  <si>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</si>
  <si>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</si>
  <si>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</si>
  <si>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</si>
  <si>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</si>
  <si>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</si>
  <si>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</si>
  <si>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</si>
  <si>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</si>
  <si>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</si>
  <si>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</si>
  <si>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</si>
  <si>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</si>
  <si>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</si>
  <si>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</si>
  <si>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</si>
  <si>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</si>
  <si>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</si>
  <si>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</si>
  <si>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</si>
  <si>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</si>
  <si>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</si>
  <si>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</si>
  <si>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</si>
  <si>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</si>
  <si>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</si>
  <si>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</si>
  <si>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</si>
  <si>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</si>
  <si>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</si>
  <si>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</si>
  <si>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</si>
  <si>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</si>
  <si>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</si>
  <si>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</si>
  <si>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</si>
  <si>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</si>
  <si>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</si>
  <si>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</si>
  <si>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</si>
  <si>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</si>
  <si>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</si>
  <si>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</si>
  <si>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</si>
  <si>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</si>
  <si>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</si>
  <si>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</si>
  <si>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</si>
  <si>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</si>
  <si>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</si>
  <si>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</si>
  <si>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</si>
  <si>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</si>
  <si>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</si>
  <si>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</si>
  <si>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</si>
  <si>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</si>
  <si>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</si>
  <si>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</si>
  <si>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</si>
  <si>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</si>
  <si>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</si>
  <si>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</si>
  <si>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</si>
  <si>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</si>
  <si>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</si>
  <si>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</si>
  <si>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</si>
  <si>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</si>
  <si>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</si>
  <si>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</si>
  <si>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</si>
  <si>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</si>
  <si>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</si>
  <si>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</si>
  <si>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</si>
  <si>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</si>
  <si>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</si>
  <si>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</si>
  <si>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</si>
  <si>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</si>
  <si>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</si>
  <si>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</si>
  <si>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</si>
  <si>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</si>
  <si>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</si>
  <si>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</si>
  <si>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</si>
  <si>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</si>
  <si>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</si>
  <si>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</si>
  <si>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</si>
  <si>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</si>
  <si>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</si>
  <si>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</si>
  <si>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</si>
  <si>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</si>
  <si>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</si>
  <si>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</si>
  <si>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</si>
  <si>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</si>
  <si>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</si>
  <si>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</si>
  <si>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</si>
  <si>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</si>
  <si>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</si>
  <si>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</si>
  <si>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</si>
  <si>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</si>
  <si>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</si>
  <si>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</si>
  <si>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</si>
  <si>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</si>
  <si>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</si>
  <si>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</si>
  <si>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</si>
  <si>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</si>
  <si>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</si>
  <si>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</si>
  <si>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</si>
  <si>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</si>
  <si>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</si>
  <si>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</si>
  <si>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</si>
  <si>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</si>
  <si>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</si>
  <si>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</si>
  <si>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</si>
  <si>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</si>
  <si>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</si>
  <si>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</si>
  <si>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</si>
  <si>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</si>
  <si>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</si>
  <si>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</si>
  <si>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</si>
  <si>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</si>
  <si>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</si>
  <si>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</si>
  <si>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</si>
  <si>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</si>
  <si>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</si>
  <si>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</si>
  <si>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</si>
  <si>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</si>
  <si>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</si>
  <si>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</si>
  <si>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</si>
  <si>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</si>
  <si>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</si>
  <si>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</si>
  <si>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</si>
  <si>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</si>
  <si>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</si>
  <si>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</si>
  <si>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</si>
  <si>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</si>
  <si>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</si>
  <si>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</si>
  <si>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</si>
  <si>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</si>
  <si>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</si>
  <si>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</si>
  <si>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</si>
  <si>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</si>
  <si>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</si>
  <si>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</si>
  <si>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</si>
  <si>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</si>
  <si>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</si>
  <si>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</si>
  <si>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</si>
  <si>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</si>
  <si>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</si>
  <si>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</si>
  <si>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</si>
  <si>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</si>
  <si>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</si>
  <si>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</si>
  <si>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</si>
  <si>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</si>
  <si>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</si>
  <si>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</si>
  <si>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</si>
  <si>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</si>
  <si>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</si>
  <si>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</si>
  <si>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</si>
  <si>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</si>
  <si>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</si>
  <si>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</si>
  <si>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</si>
  <si>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</si>
  <si>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</si>
  <si>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</si>
  <si>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</si>
  <si>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</si>
  <si>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</si>
  <si>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</si>
  <si>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</si>
  <si>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</si>
  <si>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</si>
  <si>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</si>
  <si>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</si>
  <si>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</si>
  <si>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</si>
  <si>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</si>
  <si>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</si>
  <si>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</si>
  <si>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</si>
  <si>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</si>
  <si>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</si>
  <si>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</si>
  <si>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</si>
  <si>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</si>
  <si>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</si>
  <si>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</si>
  <si>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</si>
  <si>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</si>
  <si>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</si>
  <si>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</si>
  <si>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</si>
  <si>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</si>
  <si>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</si>
  <si>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</si>
  <si>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</si>
  <si>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</si>
  <si>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</si>
  <si>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</si>
  <si>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</si>
  <si>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</si>
  <si>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</si>
  <si>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</si>
  <si>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</si>
  <si>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</si>
  <si>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</si>
  <si>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</si>
  <si>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</si>
  <si>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</si>
  <si>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</si>
  <si>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</si>
  <si>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</si>
  <si>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</si>
  <si>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</si>
  <si>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</si>
  <si>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</si>
  <si>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</si>
  <si>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</si>
  <si>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</si>
  <si>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</si>
  <si>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</si>
  <si>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</si>
  <si>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</si>
  <si>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</si>
  <si>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</si>
  <si>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</si>
  <si>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</si>
  <si>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</si>
  <si>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</si>
  <si>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</si>
  <si>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</si>
  <si>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</si>
  <si>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</si>
  <si>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</si>
  <si>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</si>
  <si>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</si>
  <si>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</si>
  <si>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</si>
  <si>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</si>
  <si>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</si>
  <si>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</si>
  <si>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</si>
  <si>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</si>
  <si>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</si>
  <si>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</si>
  <si>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</si>
  <si>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</si>
  <si>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</si>
  <si>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</si>
  <si>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</si>
  <si>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</si>
  <si>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</si>
  <si>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</si>
  <si>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</si>
  <si>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</si>
  <si>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</si>
  <si>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</si>
  <si>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</si>
  <si>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</si>
  <si>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</si>
  <si>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</si>
  <si>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</si>
  <si>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</si>
  <si>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</si>
  <si>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</si>
  <si>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</si>
  <si>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</si>
  <si>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</si>
  <si>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</si>
  <si>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</si>
  <si>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</si>
  <si>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</si>
  <si>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</si>
  <si>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</si>
  <si>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</si>
  <si>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</si>
  <si>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</si>
  <si>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</si>
  <si>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</si>
  <si>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</si>
  <si>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</si>
  <si>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</si>
  <si>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</si>
  <si>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</si>
  <si>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</si>
  <si>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</si>
  <si>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</si>
  <si>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</si>
  <si>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</si>
  <si>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</si>
  <si>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</si>
  <si>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</si>
  <si>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</si>
  <si>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</si>
  <si>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</si>
  <si>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</si>
  <si>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</si>
  <si>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</si>
  <si>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</si>
  <si>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</si>
  <si>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</si>
  <si>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</si>
  <si>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</si>
  <si>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</si>
  <si>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</si>
  <si>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</si>
  <si>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</si>
  <si>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</si>
  <si>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</si>
  <si>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</si>
  <si>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</si>
  <si>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</si>
  <si>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</si>
  <si>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</si>
  <si>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</si>
  <si>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</si>
  <si>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</si>
  <si>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</si>
  <si>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</si>
  <si>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</si>
  <si>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</si>
  <si>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</si>
  <si>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</si>
  <si>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</si>
  <si>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</si>
  <si>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</si>
  <si>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</si>
  <si>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</si>
  <si>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</si>
  <si>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</si>
  <si>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</si>
  <si>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</si>
  <si>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</si>
  <si>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</si>
  <si>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</si>
  <si>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</si>
  <si>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</si>
  <si>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</si>
  <si>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</si>
  <si>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</si>
  <si>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</si>
  <si>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</si>
  <si>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</si>
  <si>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</si>
  <si>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</si>
  <si>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</si>
  <si>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</si>
  <si>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</si>
  <si>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</si>
  <si>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</si>
  <si>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</si>
  <si>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</si>
  <si>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</si>
  <si>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</si>
  <si>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</si>
  <si>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</si>
  <si>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</si>
  <si>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</si>
  <si>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</si>
  <si>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</si>
  <si>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</si>
  <si>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</si>
  <si>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</si>
  <si>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</si>
  <si>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</si>
  <si>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</si>
  <si>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</si>
  <si>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</si>
  <si>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</si>
  <si>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</si>
  <si>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</si>
  <si>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</si>
  <si>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</si>
  <si>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</si>
  <si>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</si>
  <si>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</si>
  <si>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</si>
  <si>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</si>
  <si>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</si>
  <si>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</si>
  <si>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</si>
  <si>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</si>
  <si>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</si>
  <si>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</si>
  <si>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</si>
  <si>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</si>
  <si>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</si>
  <si>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</si>
  <si>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</si>
  <si>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</si>
  <si>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</si>
  <si>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</si>
  <si>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</si>
  <si>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</si>
  <si>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</si>
  <si>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</si>
  <si>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</si>
  <si>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</si>
  <si>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</si>
  <si>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</si>
  <si>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</si>
  <si>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</si>
  <si>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</si>
  <si>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</si>
  <si>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</si>
  <si>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</si>
  <si>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</si>
  <si>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</si>
  <si>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</si>
  <si>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</si>
  <si>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</si>
  <si>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</si>
  <si>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</si>
  <si>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</si>
  <si>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</si>
  <si>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</si>
  <si>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</si>
  <si>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</si>
  <si>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</si>
  <si>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</si>
  <si>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</si>
  <si>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</si>
  <si>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</si>
  <si>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</si>
  <si>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</si>
  <si>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</si>
  <si>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</si>
  <si>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</si>
  <si>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</si>
  <si>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</si>
  <si>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</si>
  <si>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</si>
  <si>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</si>
  <si>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</si>
  <si>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</si>
  <si>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</si>
  <si>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</si>
  <si>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</si>
  <si>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</si>
  <si>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</si>
  <si>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</si>
  <si>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</si>
  <si>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</si>
  <si>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</si>
  <si>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</si>
  <si>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</si>
  <si>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</si>
  <si>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</si>
  <si>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</si>
  <si>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</si>
  <si>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</si>
  <si>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</si>
  <si>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</si>
  <si>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</si>
  <si>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</si>
  <si>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</si>
  <si>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</si>
  <si>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</si>
  <si>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</si>
  <si>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</si>
  <si>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</si>
  <si>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</si>
  <si>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</si>
  <si>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</si>
  <si>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</si>
  <si>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</si>
  <si>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</si>
  <si>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</si>
  <si>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</si>
  <si>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</si>
  <si>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</si>
  <si>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</si>
  <si>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</si>
  <si>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</si>
  <si>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</si>
  <si>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</si>
  <si>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</si>
  <si>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</si>
  <si>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</si>
  <si>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</si>
  <si>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</si>
  <si>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</si>
  <si>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</si>
  <si>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</si>
  <si>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</si>
  <si>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</si>
  <si>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</si>
  <si>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</si>
  <si>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</si>
  <si>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</si>
  <si>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</si>
  <si>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</si>
  <si>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</si>
  <si>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</si>
  <si>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</si>
  <si>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</si>
  <si>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</si>
  <si>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</si>
  <si>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</si>
  <si>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</si>
  <si>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</si>
  <si>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</si>
  <si>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</si>
  <si>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</si>
  <si>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</si>
  <si>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</si>
  <si>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</si>
  <si>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</si>
  <si>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</si>
  <si>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</si>
  <si>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</si>
  <si>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</si>
  <si>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</si>
  <si>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</si>
  <si>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</si>
  <si>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</si>
  <si>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</si>
  <si>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</si>
  <si>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</si>
  <si>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</si>
  <si>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</si>
  <si>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</si>
  <si>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</si>
  <si>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</si>
  <si>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</si>
  <si>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</si>
  <si>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</si>
  <si>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</si>
  <si>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</si>
  <si>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</si>
  <si>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</si>
  <si>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</si>
  <si>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</si>
  <si>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</si>
  <si>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</si>
  <si>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</si>
  <si>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</si>
  <si>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</si>
  <si>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</si>
  <si>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</si>
  <si>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</si>
  <si>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</si>
  <si>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</si>
  <si>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</si>
  <si>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</si>
  <si>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</si>
  <si>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</si>
  <si>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</si>
  <si>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</si>
  <si>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</si>
  <si>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</si>
  <si>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</si>
  <si>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</si>
  <si>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</si>
  <si>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</si>
  <si>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</si>
  <si>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</si>
  <si>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</si>
  <si>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</si>
  <si>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</si>
  <si>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</si>
  <si>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</si>
  <si>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</si>
  <si>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</si>
  <si>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</si>
  <si>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</si>
  <si>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</si>
  <si>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</si>
  <si>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</si>
  <si>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</si>
  <si>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</si>
  <si>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</si>
  <si>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</si>
  <si>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</si>
  <si>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</si>
  <si>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</si>
  <si>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</si>
  <si>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</si>
  <si>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</si>
  <si>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</si>
  <si>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</si>
  <si>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</si>
  <si>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</si>
  <si>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</si>
  <si>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</si>
  <si>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</si>
  <si>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</si>
  <si>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</si>
  <si>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</si>
  <si>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</si>
  <si>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</si>
  <si>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</si>
  <si>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</si>
  <si>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</si>
  <si>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</si>
  <si>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</si>
  <si>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</si>
  <si>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</si>
  <si>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</si>
  <si>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</si>
  <si>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</si>
  <si>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</si>
  <si>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</si>
  <si>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</si>
  <si>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</si>
  <si>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</si>
  <si>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</si>
  <si>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</si>
  <si>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</si>
  <si>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</si>
  <si>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</si>
  <si>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</si>
  <si>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</si>
  <si>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</si>
  <si>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</si>
  <si>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</si>
  <si>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</si>
  <si>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</si>
  <si>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</si>
  <si>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</si>
  <si>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</si>
  <si>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</si>
  <si>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</si>
  <si>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</si>
  <si>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</si>
  <si>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</si>
  <si>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</si>
  <si>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</si>
  <si>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</si>
  <si>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</si>
  <si>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</si>
  <si>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</si>
  <si>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</si>
  <si>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</si>
  <si>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</si>
  <si>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</si>
  <si>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</si>
  <si>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</si>
  <si>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</si>
  <si>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</si>
  <si>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</si>
  <si>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</si>
  <si>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</si>
  <si>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</si>
  <si>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</si>
  <si>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</si>
  <si>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</si>
  <si>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</si>
  <si>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</si>
  <si>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</si>
  <si>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</si>
  <si>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</si>
  <si>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</si>
  <si>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</si>
  <si>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</si>
  <si>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</si>
  <si>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</si>
  <si>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</si>
  <si>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</si>
  <si>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</si>
  <si>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</si>
  <si>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</si>
  <si>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</si>
  <si>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</si>
  <si>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</si>
  <si>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</si>
  <si>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</si>
  <si>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</si>
  <si>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</si>
  <si>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</si>
  <si>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</si>
  <si>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</si>
  <si>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</si>
  <si>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</si>
  <si>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</si>
  <si>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</si>
  <si>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</si>
  <si>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</si>
  <si>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</si>
  <si>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</si>
  <si>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</si>
  <si>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</si>
  <si>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</si>
  <si>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</si>
  <si>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</si>
  <si>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</si>
  <si>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</si>
  <si>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</si>
  <si>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</si>
  <si>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</si>
  <si>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</si>
  <si>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</si>
  <si>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</si>
  <si>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</si>
  <si>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</si>
  <si>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</si>
  <si>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</si>
  <si>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</si>
  <si>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</si>
  <si>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</si>
  <si>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</si>
  <si>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</si>
  <si>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</si>
  <si>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</si>
  <si>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</si>
  <si>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</si>
  <si>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</si>
  <si>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</si>
  <si>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</si>
  <si>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</si>
  <si>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</si>
  <si>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</si>
  <si>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</si>
  <si>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</si>
  <si>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</si>
  <si>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</si>
  <si>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</si>
  <si>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</si>
  <si>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</si>
  <si>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</si>
  <si>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</si>
  <si>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</si>
  <si>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</si>
  <si>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</si>
  <si>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</si>
  <si>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</si>
  <si>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</si>
  <si>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</si>
  <si>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</si>
  <si>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</si>
  <si>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</si>
  <si>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</si>
  <si>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</si>
  <si>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</si>
  <si>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</si>
  <si>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</si>
  <si>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</si>
  <si>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</si>
  <si>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</si>
  <si>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</si>
  <si>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</si>
  <si>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</si>
  <si>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</si>
  <si>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</si>
  <si>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</si>
  <si>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</si>
  <si>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</si>
  <si>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</si>
  <si>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</si>
  <si>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</si>
  <si>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</si>
  <si>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</si>
  <si>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</si>
  <si>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</si>
  <si>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</si>
  <si>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</si>
  <si>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</si>
  <si>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</si>
  <si>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</si>
  <si>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</si>
  <si>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</si>
  <si>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</si>
  <si>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</si>
  <si>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</si>
  <si>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</si>
  <si>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</si>
  <si>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</si>
  <si>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</si>
  <si>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</si>
  <si>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</si>
  <si>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</si>
  <si>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</si>
  <si>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</si>
  <si>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</si>
  <si>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</si>
  <si>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</si>
  <si>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</si>
  <si>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</si>
  <si>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</si>
  <si>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</si>
  <si>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</si>
  <si>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</si>
  <si>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</si>
  <si>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</si>
  <si>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</si>
  <si>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</si>
  <si>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</si>
  <si>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</si>
  <si>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</si>
  <si>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</si>
  <si>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</si>
  <si>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</si>
  <si>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</si>
  <si>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</si>
  <si>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</si>
  <si>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</si>
  <si>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</si>
  <si>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</si>
  <si>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</si>
  <si>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</si>
  <si>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</si>
  <si>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</si>
  <si>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</si>
  <si>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</si>
  <si>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</si>
  <si>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</si>
  <si>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</si>
  <si>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</si>
  <si>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</si>
  <si>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</si>
  <si>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</si>
  <si>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</si>
  <si>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</si>
  <si>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</si>
  <si>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</si>
  <si>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</si>
  <si>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</si>
  <si>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</si>
  <si>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</si>
  <si>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</si>
  <si>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</si>
  <si>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</si>
  <si>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</si>
  <si>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</si>
  <si>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</si>
  <si>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</si>
  <si>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</si>
  <si>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</si>
  <si>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</si>
  <si>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</si>
  <si>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</si>
  <si>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</si>
  <si>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</si>
  <si>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</si>
  <si>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</si>
  <si>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</si>
  <si>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</si>
  <si>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</si>
  <si>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</si>
  <si>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</si>
  <si>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</si>
  <si>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</si>
  <si>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</si>
  <si>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</si>
  <si>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</si>
  <si>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</si>
  <si>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</si>
  <si>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</si>
  <si>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</si>
  <si>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</si>
  <si>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</si>
  <si>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</si>
  <si>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</si>
  <si>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</si>
  <si>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</si>
  <si>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</si>
  <si>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</si>
  <si>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</si>
  <si>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</si>
  <si>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</si>
  <si>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</si>
  <si>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</si>
  <si>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</si>
  <si>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</si>
  <si>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</si>
  <si>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</si>
  <si>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</si>
  <si>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</si>
  <si>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</si>
  <si>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</si>
  <si>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</si>
  <si>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</si>
  <si>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</si>
  <si>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</si>
  <si>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</si>
  <si>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</si>
  <si>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</si>
  <si>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</si>
  <si>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</si>
  <si>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</si>
  <si>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</si>
  <si>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</si>
  <si>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</si>
  <si>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</si>
  <si>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</si>
  <si>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</si>
  <si>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</si>
  <si>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</si>
  <si>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</si>
  <si>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</si>
  <si>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</si>
  <si>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</si>
  <si>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</si>
  <si>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</si>
  <si>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</si>
  <si>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</si>
  <si>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</si>
  <si>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</si>
  <si>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</si>
  <si>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</si>
  <si>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</si>
  <si>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</si>
  <si>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</si>
  <si>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</si>
  <si>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</si>
  <si>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</si>
  <si>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</si>
  <si>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</si>
  <si>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</si>
  <si>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</si>
  <si>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</si>
  <si>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</si>
  <si>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</si>
  <si>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</si>
  <si>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</si>
  <si>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</si>
  <si>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</si>
  <si>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</si>
  <si>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</si>
  <si>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</si>
  <si>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</si>
  <si>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</si>
  <si>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</si>
  <si>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</si>
  <si>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</si>
  <si>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</si>
  <si>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</si>
  <si>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</si>
  <si>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</si>
  <si>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</si>
  <si>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</si>
  <si>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</si>
  <si>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</si>
  <si>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</si>
  <si>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</si>
  <si>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</si>
  <si>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</si>
  <si>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</si>
  <si>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</si>
  <si>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</si>
  <si>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</si>
  <si>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</si>
  <si>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</si>
  <si>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</si>
  <si>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</si>
  <si>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</si>
  <si>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</si>
  <si>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</si>
  <si>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</si>
  <si>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</si>
  <si>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</si>
  <si>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</si>
  <si>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</si>
  <si>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</si>
  <si>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</si>
  <si>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</si>
  <si>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</si>
  <si>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</si>
  <si>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</si>
  <si>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</si>
  <si>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</si>
  <si>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</si>
  <si>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</si>
  <si>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</si>
  <si>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</si>
  <si>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</si>
  <si>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</si>
  <si>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</si>
  <si>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</si>
  <si>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</si>
  <si>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</si>
  <si>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</si>
  <si>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</si>
  <si>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</si>
  <si>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</si>
  <si>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</si>
  <si>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</si>
  <si>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</si>
  <si>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</si>
  <si>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</si>
  <si>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</si>
  <si>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</si>
  <si>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</si>
  <si>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</si>
  <si>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</si>
  <si>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</si>
  <si>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</si>
  <si>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</si>
  <si>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</si>
  <si>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</si>
  <si>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</si>
  <si>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</si>
  <si>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</si>
  <si>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</si>
  <si>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</si>
  <si>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</si>
  <si>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</si>
  <si>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</si>
  <si>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</si>
  <si>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</si>
  <si>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</si>
  <si>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</si>
  <si>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</si>
  <si>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</si>
  <si>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</si>
  <si>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</si>
  <si>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</si>
  <si>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</si>
  <si>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</si>
  <si>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</si>
  <si>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</si>
  <si>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</si>
  <si>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</si>
  <si>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</si>
  <si>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</si>
  <si>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</si>
  <si>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</si>
  <si>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</si>
  <si>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</si>
  <si>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</si>
  <si>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</si>
  <si>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</si>
  <si>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</si>
  <si>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</si>
  <si>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</si>
  <si>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</si>
  <si>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</si>
  <si>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</si>
  <si>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</si>
  <si>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</si>
  <si>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</si>
  <si>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</si>
  <si>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</si>
  <si>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</si>
  <si>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</si>
  <si>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</si>
  <si>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</si>
  <si>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</si>
  <si>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</si>
  <si>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</si>
  <si>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</si>
  <si>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</si>
  <si>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</si>
  <si>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</si>
  <si>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</si>
  <si>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</si>
  <si>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</si>
  <si>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</si>
  <si>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</si>
  <si>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</si>
  <si>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</si>
  <si>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</si>
  <si>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</si>
  <si>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</si>
  <si>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</si>
  <si>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</si>
  <si>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</si>
  <si>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</si>
  <si>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</si>
  <si>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</si>
  <si>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</si>
  <si>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</si>
  <si>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</si>
  <si>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</si>
  <si>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</si>
  <si>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</si>
  <si>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</si>
  <si>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</si>
  <si>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</si>
  <si>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</si>
  <si>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</si>
  <si>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</si>
  <si>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</si>
  <si>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</si>
  <si>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</si>
  <si>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</si>
  <si>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</si>
  <si>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</si>
  <si>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</si>
  <si>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</si>
  <si>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</si>
  <si>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</si>
  <si>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</si>
  <si>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</si>
  <si>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</si>
  <si>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</si>
  <si>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</si>
  <si>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</si>
  <si>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</si>
  <si>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</si>
  <si>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</si>
  <si>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</si>
  <si>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</si>
  <si>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</si>
  <si>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</si>
  <si>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</si>
  <si>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</si>
  <si>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</si>
  <si>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</si>
  <si>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</si>
  <si>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</si>
  <si>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</si>
  <si>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</si>
  <si>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</si>
  <si>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</si>
  <si>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</si>
  <si>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</si>
  <si>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</si>
  <si>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</si>
  <si>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</si>
  <si>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</si>
  <si>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</si>
  <si>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</si>
  <si>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</si>
  <si>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</si>
  <si>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</si>
  <si>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</si>
  <si>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</si>
  <si>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</si>
  <si>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</si>
  <si>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</si>
  <si>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</si>
  <si>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</si>
  <si>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</si>
  <si>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</si>
  <si>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</si>
  <si>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</si>
  <si>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</si>
  <si>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</si>
  <si>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</si>
  <si>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</si>
  <si>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</si>
  <si>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</si>
  <si>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</si>
  <si>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</si>
  <si>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</si>
  <si>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</si>
  <si>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</si>
  <si>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</si>
  <si>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</si>
  <si>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</si>
  <si>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</si>
  <si>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</si>
  <si>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</si>
  <si>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</si>
  <si>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</si>
  <si>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</si>
  <si>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</si>
  <si>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</si>
  <si>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</si>
  <si>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</si>
  <si>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</si>
  <si>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</si>
  <si>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</si>
  <si>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</si>
  <si>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</si>
  <si>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</si>
  <si>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</si>
  <si>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</si>
  <si>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</si>
  <si>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</si>
  <si>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</si>
  <si>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</si>
  <si>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</si>
  <si>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</si>
  <si>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</si>
  <si>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</si>
  <si>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</si>
  <si>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</si>
  <si>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</si>
  <si>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</si>
  <si>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</si>
  <si>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</si>
  <si>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</si>
  <si>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</si>
  <si>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</si>
  <si>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</si>
  <si>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</si>
  <si>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</si>
  <si>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</si>
  <si>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</si>
  <si>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</si>
  <si>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</si>
  <si>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</si>
  <si>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</si>
  <si>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</si>
  <si>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</si>
  <si>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</si>
  <si>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</si>
  <si>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</si>
  <si>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</si>
  <si>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</si>
  <si>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</si>
  <si>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</si>
  <si>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</si>
  <si>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</si>
  <si>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</si>
  <si>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</si>
  <si>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</si>
  <si>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</si>
  <si>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</si>
  <si>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</si>
  <si>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</si>
  <si>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</si>
  <si>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</si>
  <si>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</si>
  <si>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</si>
  <si>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</si>
  <si>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</si>
  <si>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</si>
  <si>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</si>
  <si>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</si>
  <si>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</si>
  <si>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</si>
  <si>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</si>
  <si>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</si>
  <si>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</si>
  <si>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</si>
  <si>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</si>
  <si>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</si>
  <si>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</si>
  <si>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</si>
  <si>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</si>
  <si>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</si>
  <si>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</si>
  <si>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</si>
  <si>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</si>
  <si>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</si>
  <si>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</si>
  <si>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</si>
  <si>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</si>
  <si>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</si>
  <si>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</si>
  <si>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</si>
  <si>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</si>
  <si>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</si>
  <si>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</si>
  <si>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</si>
  <si>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</si>
  <si>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</si>
  <si>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</si>
  <si>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</si>
  <si>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</si>
  <si>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</si>
  <si>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</si>
  <si>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</si>
  <si>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</si>
  <si>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</si>
  <si>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</si>
  <si>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</si>
  <si>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</si>
  <si>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</si>
  <si>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</si>
  <si>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</si>
  <si>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</si>
  <si>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</si>
  <si>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</si>
  <si>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</si>
  <si>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</si>
  <si>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</si>
  <si>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</si>
  <si>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</si>
  <si>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</si>
  <si>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</si>
  <si>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</si>
  <si>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</si>
  <si>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</si>
  <si>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</si>
  <si>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</si>
  <si>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</si>
  <si>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</si>
  <si>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</si>
  <si>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</si>
  <si>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</si>
  <si>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</si>
  <si>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</si>
  <si>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</si>
  <si>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</si>
  <si>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</si>
  <si>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</si>
  <si>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</si>
  <si>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</si>
  <si>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</si>
  <si>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</si>
  <si>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</si>
  <si>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</si>
  <si>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</si>
  <si>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</si>
  <si>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</si>
  <si>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</si>
  <si>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</si>
  <si>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</si>
  <si>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</si>
  <si>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</si>
  <si>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</si>
  <si>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</si>
  <si>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</si>
  <si>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</si>
  <si>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</si>
  <si>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</si>
  <si>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</si>
  <si>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</si>
  <si>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</si>
  <si>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</si>
  <si>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</si>
  <si>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</si>
  <si>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</si>
  <si>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</si>
  <si>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</si>
  <si>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</si>
  <si>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</si>
  <si>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</si>
  <si>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</si>
  <si>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</si>
  <si>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</si>
  <si>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</si>
  <si>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</si>
  <si>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</si>
  <si>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</si>
  <si>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</si>
  <si>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</si>
  <si>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</si>
  <si>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</si>
  <si>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</si>
  <si>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</si>
  <si>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</si>
  <si>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</si>
  <si>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</si>
  <si>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</si>
  <si>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</si>
  <si>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</si>
  <si>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</si>
  <si>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</si>
  <si>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</si>
  <si>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</si>
  <si>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</si>
  <si>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</si>
  <si>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</si>
  <si>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</si>
  <si>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</si>
  <si>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</si>
  <si>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</si>
  <si>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</si>
  <si>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</si>
  <si>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</si>
  <si>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</si>
  <si>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</si>
  <si>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</si>
  <si>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</si>
  <si>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</si>
  <si>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</si>
  <si>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</si>
  <si>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</si>
  <si>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</si>
  <si>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</si>
  <si>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</si>
  <si>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</si>
  <si>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</si>
  <si>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</si>
  <si>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</si>
  <si>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</si>
  <si>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</si>
  <si>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</si>
  <si>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</si>
  <si>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</si>
  <si>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</si>
  <si>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</si>
  <si>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</si>
  <si>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</si>
  <si>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</si>
  <si>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</si>
  <si>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</si>
  <si>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</si>
  <si>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</si>
  <si>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</si>
  <si>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</si>
  <si>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</si>
  <si>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</si>
  <si>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</si>
  <si>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</si>
  <si>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</si>
  <si>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</si>
  <si>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</si>
  <si>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</si>
  <si>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</si>
  <si>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</si>
  <si>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</si>
  <si>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</si>
  <si>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</si>
  <si>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</si>
  <si>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</si>
  <si>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</si>
  <si>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</si>
  <si>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</si>
  <si>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</si>
  <si>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</si>
  <si>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</si>
  <si>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</si>
  <si>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</si>
  <si>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</si>
  <si>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</si>
  <si>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</si>
  <si>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</si>
  <si>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</si>
  <si>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</si>
  <si>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</si>
  <si>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</si>
  <si>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</si>
  <si>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</si>
  <si>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</si>
  <si>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</si>
  <si>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</si>
  <si>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</si>
  <si>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</si>
  <si>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</si>
  <si>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</si>
  <si>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</si>
  <si>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</si>
  <si>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</si>
  <si>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</si>
  <si>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</si>
  <si>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</si>
  <si>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</si>
  <si>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</si>
  <si>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</si>
  <si>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</si>
  <si>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</si>
  <si>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</si>
  <si>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</si>
  <si>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</si>
  <si>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</si>
  <si>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</si>
  <si>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</si>
  <si>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</si>
  <si>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</si>
  <si>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</si>
  <si>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</si>
  <si>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</si>
  <si>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</si>
  <si>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</si>
  <si>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</si>
  <si>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</si>
  <si>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</si>
  <si>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</si>
  <si>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</si>
  <si>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</si>
  <si>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</si>
  <si>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</si>
  <si>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</si>
  <si>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</si>
  <si>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</si>
  <si>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</si>
  <si>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</si>
  <si>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</si>
  <si>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</si>
  <si>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</si>
  <si>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</si>
  <si>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</si>
  <si>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</si>
  <si>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</si>
  <si>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</si>
  <si>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</si>
  <si>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</si>
  <si>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</si>
  <si>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</si>
  <si>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</si>
  <si>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</si>
  <si>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</si>
  <si>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</si>
  <si>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</si>
  <si>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</si>
  <si>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</si>
  <si>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</si>
  <si>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</si>
  <si>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</si>
  <si>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</si>
  <si>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</si>
  <si>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</si>
  <si>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</si>
  <si>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</si>
  <si>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</si>
  <si>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</si>
  <si>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</si>
  <si>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</si>
  <si>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</si>
  <si>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</si>
  <si>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</si>
  <si>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</si>
  <si>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</si>
  <si>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</si>
  <si>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</si>
  <si>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</si>
  <si>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</si>
  <si>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</si>
  <si>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</si>
  <si>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</si>
  <si>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</si>
  <si>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</si>
  <si>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</si>
  <si>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</si>
  <si>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</si>
  <si>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</si>
  <si>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</si>
  <si>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</si>
  <si>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</si>
  <si>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</si>
  <si>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</si>
  <si>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</si>
  <si>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</si>
  <si>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</si>
  <si>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</si>
  <si>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</si>
  <si>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</si>
  <si>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</si>
  <si>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</si>
  <si>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</si>
  <si>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</si>
  <si>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</si>
  <si>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</si>
  <si>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</si>
  <si>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</si>
  <si>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</si>
  <si>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</si>
  <si>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</si>
  <si>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</si>
  <si>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</si>
  <si>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</si>
  <si>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</si>
  <si>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</si>
  <si>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</si>
  <si>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</si>
  <si>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</si>
  <si>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</si>
  <si>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</si>
  <si>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</si>
  <si>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</si>
  <si>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</si>
  <si>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</si>
  <si>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</si>
  <si>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</si>
  <si>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</si>
  <si>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</si>
  <si>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</si>
  <si>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</si>
  <si>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</si>
  <si>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</si>
  <si>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</si>
  <si>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</si>
  <si>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</si>
  <si>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</si>
  <si>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</si>
  <si>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</si>
  <si>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</si>
  <si>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</si>
  <si>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</si>
  <si>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</si>
  <si>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</si>
  <si>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</si>
  <si>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</si>
  <si>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</si>
  <si>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</si>
  <si>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</si>
  <si>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</si>
  <si>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</si>
  <si>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</si>
  <si>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</si>
  <si>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</si>
  <si>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</si>
  <si>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</si>
  <si>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</si>
  <si>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</si>
  <si>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</si>
  <si>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</si>
  <si>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</si>
  <si>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</si>
  <si>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</si>
  <si>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</si>
  <si>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</si>
  <si>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</si>
  <si>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</si>
  <si>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</si>
  <si>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</si>
  <si>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</si>
  <si>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</si>
  <si>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</si>
  <si>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</si>
  <si>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</si>
  <si>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</si>
  <si>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</si>
  <si>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</si>
  <si>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</si>
  <si>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</si>
  <si>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</si>
  <si>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</si>
  <si>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</si>
  <si>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</si>
  <si>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</si>
  <si>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</si>
  <si>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</si>
  <si>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</si>
  <si>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</si>
  <si>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</si>
  <si>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</si>
  <si>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</si>
  <si>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</si>
  <si>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</si>
  <si>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</si>
  <si>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</si>
  <si>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</si>
  <si>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</si>
  <si>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</si>
  <si>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</si>
  <si>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</si>
  <si>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</si>
  <si>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</si>
  <si>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</si>
  <si>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</si>
  <si>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</si>
  <si>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</si>
  <si>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</si>
  <si>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</si>
  <si>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</si>
  <si>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</si>
  <si>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</si>
  <si>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</si>
  <si>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</si>
  <si>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</si>
  <si>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</si>
  <si>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</si>
  <si>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</si>
  <si>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</si>
  <si>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</si>
  <si>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</si>
  <si>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</si>
  <si>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</si>
  <si>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</si>
  <si>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</si>
  <si>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</si>
  <si>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</si>
  <si>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</si>
  <si>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</si>
  <si>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</si>
  <si>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</si>
  <si>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</si>
  <si>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</si>
  <si>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</si>
  <si>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</si>
  <si>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</si>
  <si>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</si>
  <si>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</si>
  <si>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</si>
  <si>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</si>
  <si>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</si>
  <si>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</si>
  <si>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</si>
  <si>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</si>
  <si>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</si>
  <si>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</si>
  <si>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</si>
  <si>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</si>
  <si>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</si>
  <si>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</si>
  <si>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</si>
  <si>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</si>
  <si>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</si>
  <si>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</si>
  <si>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</si>
  <si>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</si>
  <si>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</si>
  <si>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</si>
  <si>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</si>
  <si>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</si>
  <si>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</si>
  <si>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</si>
  <si>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</si>
  <si>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</si>
  <si>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</si>
  <si>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</si>
  <si>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</si>
  <si>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</si>
  <si>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</si>
  <si>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</si>
  <si>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</si>
  <si>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</si>
  <si>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</si>
  <si>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</si>
  <si>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</si>
  <si>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</si>
  <si>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</si>
  <si>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</si>
  <si>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</si>
  <si>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</si>
  <si>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</si>
  <si>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</si>
  <si>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</si>
  <si>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</si>
  <si>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</si>
  <si>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</si>
  <si>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</si>
  <si>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</si>
  <si>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</si>
  <si>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</si>
  <si>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</si>
  <si>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</si>
  <si>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</si>
  <si>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</si>
  <si>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</si>
  <si>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</si>
  <si>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</si>
  <si>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</si>
  <si>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</si>
  <si>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</si>
  <si>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</si>
  <si>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</si>
  <si>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</si>
  <si>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</si>
  <si>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</si>
  <si>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</si>
  <si>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</si>
  <si>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</si>
  <si>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</si>
  <si>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</si>
  <si>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</si>
  <si>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</si>
  <si>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</si>
  <si>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</si>
  <si>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</si>
  <si>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</si>
  <si>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</si>
  <si>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</si>
  <si>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</si>
  <si>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</si>
  <si>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</si>
  <si>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</si>
  <si>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</si>
  <si>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</si>
  <si>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</si>
  <si>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</si>
  <si>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</si>
  <si>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</si>
  <si>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</si>
  <si>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</si>
  <si>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</si>
  <si>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</si>
  <si>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</si>
  <si>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</si>
  <si>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</si>
  <si>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</si>
  <si>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</si>
  <si>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</si>
  <si>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</si>
  <si>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</si>
  <si>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</si>
  <si>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</si>
  <si>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</si>
  <si>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</si>
  <si>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</si>
  <si>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</si>
  <si>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</si>
  <si>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</si>
  <si>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</si>
  <si>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</si>
  <si>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</si>
  <si>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</si>
  <si>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</si>
  <si>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</si>
  <si>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</si>
  <si>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</si>
  <si>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</si>
  <si>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</si>
  <si>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</si>
  <si>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</si>
  <si>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</si>
  <si>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</si>
  <si>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</si>
  <si>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</si>
  <si>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</si>
  <si>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</si>
  <si>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</si>
  <si>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</si>
  <si>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</si>
  <si>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</si>
  <si>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</si>
  <si>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</si>
  <si>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</si>
  <si>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</si>
  <si>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</si>
  <si>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</si>
  <si>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</si>
  <si>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</si>
  <si>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</si>
  <si>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</si>
  <si>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</si>
  <si>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</si>
  <si>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</si>
  <si>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</si>
  <si>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</si>
  <si>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</si>
  <si>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</si>
  <si>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</si>
  <si>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</si>
  <si>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</si>
  <si>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</si>
  <si>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</si>
  <si>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</si>
  <si>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</si>
  <si>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</si>
  <si>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</si>
  <si>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</si>
  <si>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</si>
  <si>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</si>
  <si>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</si>
  <si>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</si>
  <si>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</si>
  <si>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</si>
  <si>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</si>
  <si>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</si>
  <si>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</si>
  <si>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</si>
  <si>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</si>
  <si>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</si>
  <si>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</si>
  <si>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</si>
  <si>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</si>
  <si>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</si>
  <si>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</si>
  <si>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</si>
  <si>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</si>
  <si>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</si>
  <si>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</si>
  <si>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</si>
  <si>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</si>
  <si>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</si>
  <si>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</si>
  <si>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</si>
  <si>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</si>
  <si>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</si>
  <si>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</si>
  <si>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</si>
  <si>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</si>
  <si>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</si>
  <si>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</si>
  <si>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</si>
  <si>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</si>
  <si>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</si>
  <si>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</si>
  <si>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</si>
  <si>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</si>
  <si>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</si>
  <si>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</si>
  <si>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</si>
  <si>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</si>
  <si>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</si>
  <si>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</si>
  <si>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</si>
  <si>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</si>
  <si>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</si>
  <si>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</si>
  <si>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</si>
  <si>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</si>
  <si>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</si>
  <si>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</si>
  <si>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</si>
  <si>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</si>
  <si>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</si>
  <si>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</si>
  <si>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</si>
  <si>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</si>
  <si>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</si>
  <si>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</si>
  <si>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</si>
  <si>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</si>
  <si>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</si>
  <si>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</si>
  <si>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</si>
  <si>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</si>
  <si>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</si>
  <si>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</si>
  <si>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</si>
  <si>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</si>
  <si>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</si>
  <si>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</si>
  <si>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</si>
  <si>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</si>
  <si>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</si>
  <si>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</si>
  <si>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</si>
  <si>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</si>
  <si>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</si>
  <si>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</si>
  <si>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</si>
  <si>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</si>
  <si>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</si>
  <si>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</si>
  <si>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</si>
  <si>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</si>
  <si>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</si>
  <si>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</si>
  <si>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</si>
  <si>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</si>
  <si>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</si>
  <si>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</si>
  <si>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</si>
  <si>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</si>
  <si>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</si>
  <si>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</si>
  <si>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</si>
  <si>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</si>
  <si>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</si>
  <si>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</si>
  <si>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</si>
  <si>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</si>
  <si>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</si>
  <si>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</si>
  <si>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</si>
  <si>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</si>
  <si>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</si>
  <si>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</si>
  <si>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</si>
  <si>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</si>
  <si>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</si>
  <si>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</si>
  <si>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</si>
  <si>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</si>
  <si>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</si>
  <si>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</si>
  <si>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</si>
  <si>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</si>
  <si>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</si>
  <si>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</si>
  <si>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</si>
  <si>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</si>
  <si>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</si>
  <si>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</si>
  <si>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</si>
  <si>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</si>
  <si>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</si>
  <si>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</si>
  <si>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</si>
  <si>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</si>
  <si>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</si>
  <si>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</si>
  <si>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</si>
  <si>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</si>
  <si>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</si>
  <si>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</si>
  <si>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</si>
  <si>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</si>
  <si>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</si>
  <si>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</si>
  <si>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</si>
  <si>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</si>
  <si>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</si>
  <si>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</si>
  <si>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</si>
  <si>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</si>
  <si>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</si>
  <si>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</si>
  <si>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</si>
  <si>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</si>
  <si>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</si>
  <si>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</si>
  <si>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</si>
  <si>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</si>
  <si>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</si>
  <si>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</si>
  <si>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</si>
  <si>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</si>
  <si>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</si>
  <si>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</si>
  <si>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</si>
  <si>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</si>
  <si>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</si>
  <si>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</si>
  <si>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</si>
  <si>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</si>
  <si>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</si>
  <si>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</si>
  <si>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</si>
  <si>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</si>
  <si>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</si>
  <si>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</si>
  <si>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</si>
  <si>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</si>
  <si>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</si>
  <si>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</si>
  <si>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</si>
  <si>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</si>
  <si>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</si>
  <si>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</si>
  <si>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</si>
  <si>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</si>
  <si>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</si>
  <si>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</si>
  <si>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</si>
  <si>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</si>
  <si>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</si>
  <si>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</si>
  <si>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</si>
  <si>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</si>
  <si>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</si>
  <si>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</si>
  <si>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</si>
  <si>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</si>
  <si>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</si>
  <si>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</si>
  <si>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</si>
  <si>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</si>
  <si>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</si>
  <si>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</si>
  <si>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</si>
  <si>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</si>
  <si>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</si>
  <si>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</si>
  <si>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</si>
  <si>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</si>
  <si>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</si>
  <si>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</si>
  <si>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</si>
  <si>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</si>
  <si>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</si>
  <si>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</si>
  <si>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</si>
  <si>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</si>
  <si>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</si>
  <si>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</si>
  <si>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</si>
  <si>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</si>
  <si>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</si>
  <si>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</si>
  <si>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</si>
  <si>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</si>
  <si>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</si>
  <si>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</si>
  <si>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</si>
  <si>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</si>
  <si>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</si>
  <si>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</si>
  <si>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</si>
  <si>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</si>
  <si>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</si>
  <si>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</si>
  <si>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</si>
  <si>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</si>
  <si>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</si>
  <si>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</si>
  <si>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</si>
  <si>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</si>
  <si>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</si>
  <si>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</si>
  <si>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</si>
  <si>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</si>
  <si>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</si>
  <si>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</si>
  <si>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</si>
  <si>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</si>
  <si>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</si>
  <si>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</si>
  <si>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</si>
  <si>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</si>
  <si>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</si>
  <si>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</si>
  <si>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</si>
  <si>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</si>
  <si>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</si>
  <si>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</si>
  <si>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</si>
  <si>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</si>
  <si>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</si>
  <si>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</si>
  <si>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</si>
  <si>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</si>
  <si>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</si>
  <si>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</si>
  <si>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</si>
  <si>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</si>
  <si>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</si>
  <si>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</si>
  <si>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</si>
  <si>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</si>
  <si>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</si>
  <si>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</si>
  <si>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</si>
  <si>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</si>
  <si>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</si>
  <si>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</si>
  <si>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</si>
  <si>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</si>
  <si>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</si>
  <si>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</si>
  <si>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</si>
  <si>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</si>
  <si>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</si>
  <si>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</si>
  <si>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</si>
  <si>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</si>
  <si>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</si>
  <si>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</si>
  <si>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</si>
  <si>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</si>
  <si>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</si>
  <si>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</si>
  <si>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</si>
  <si>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</si>
  <si>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</si>
  <si>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</si>
  <si>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</si>
  <si>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</si>
  <si>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</si>
  <si>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</si>
  <si>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</si>
  <si>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</si>
  <si>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</si>
  <si>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</si>
  <si>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</si>
  <si>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</si>
  <si>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</si>
  <si>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</si>
  <si>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</si>
  <si>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</si>
  <si>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</si>
  <si>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</si>
  <si>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</si>
  <si>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</si>
  <si>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</si>
  <si>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</si>
  <si>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</si>
  <si>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</si>
  <si>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</si>
  <si>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</si>
  <si>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</si>
  <si>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</si>
  <si>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</si>
  <si>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</si>
  <si>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</si>
  <si>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</si>
  <si>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</si>
  <si>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</si>
  <si>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</si>
  <si>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</si>
  <si>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</si>
  <si>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</si>
  <si>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</si>
  <si>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</si>
  <si>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</si>
  <si>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</si>
  <si>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</si>
  <si>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</si>
  <si>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</si>
  <si>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</si>
  <si>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</si>
  <si>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</si>
  <si>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</si>
  <si>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</si>
  <si>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</si>
  <si>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</si>
  <si>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</si>
  <si>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</si>
  <si>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</si>
  <si>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</si>
  <si>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</si>
  <si>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</si>
  <si>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</si>
  <si>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</si>
  <si>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</si>
  <si>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</si>
  <si>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</si>
  <si>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</si>
  <si>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</si>
  <si>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</si>
  <si>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</si>
  <si>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</si>
  <si>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</si>
  <si>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</si>
  <si>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</si>
  <si>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</si>
  <si>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</si>
  <si>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</si>
  <si>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</si>
  <si>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</si>
  <si>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</si>
  <si>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</si>
  <si>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</si>
  <si>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</si>
  <si>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</si>
  <si>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</si>
  <si>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</si>
  <si>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</si>
  <si>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</si>
  <si>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</si>
  <si>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</si>
  <si>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</si>
  <si>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</si>
  <si>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</si>
  <si>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</si>
  <si>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</si>
  <si>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</si>
  <si>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</si>
  <si>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</si>
  <si>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</si>
  <si>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</si>
  <si>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</si>
  <si>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</si>
  <si>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</si>
  <si>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</si>
  <si>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</si>
  <si>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</si>
  <si>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</si>
  <si>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</si>
  <si>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</si>
  <si>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</si>
  <si>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</si>
  <si>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</si>
  <si>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</si>
  <si>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</si>
  <si>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</si>
  <si>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</si>
  <si>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</si>
  <si>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</si>
  <si>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</si>
  <si>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</si>
  <si>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</si>
  <si>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</si>
  <si>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</si>
  <si>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</si>
  <si>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</si>
  <si>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</si>
  <si>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</si>
  <si>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</si>
  <si>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</si>
  <si>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</si>
  <si>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</si>
  <si>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</si>
  <si>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</si>
  <si>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</si>
  <si>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</si>
  <si>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</si>
  <si>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</si>
  <si>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</si>
  <si>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</si>
  <si>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</si>
  <si>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</si>
  <si>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</si>
  <si>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</si>
  <si>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</si>
  <si>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</si>
  <si>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</si>
  <si>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</si>
  <si>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</si>
  <si>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</si>
  <si>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</si>
  <si>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</si>
  <si>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</si>
  <si>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</si>
  <si>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</si>
  <si>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</si>
  <si>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</si>
  <si>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</si>
  <si>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</si>
  <si>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</si>
  <si>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</si>
  <si>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</si>
  <si>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</si>
  <si>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</si>
  <si>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</si>
  <si>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</si>
  <si>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</si>
  <si>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</si>
  <si>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</si>
  <si>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</si>
  <si>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</si>
  <si>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</si>
  <si>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</si>
  <si>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</si>
  <si>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</si>
  <si>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</si>
  <si>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</si>
  <si>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</si>
  <si>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</si>
  <si>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</si>
  <si>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</si>
  <si>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</si>
  <si>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</si>
  <si>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</si>
  <si>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</si>
  <si>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</si>
  <si>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</si>
  <si>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</si>
  <si>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</si>
  <si>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</si>
  <si>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</si>
  <si>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</si>
  <si>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</si>
  <si>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</si>
  <si>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</si>
  <si>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</si>
  <si>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</si>
  <si>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</si>
  <si>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</si>
  <si>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</si>
  <si>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</si>
  <si>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</si>
  <si>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</si>
  <si>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</si>
  <si>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</si>
  <si>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</si>
  <si>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</si>
  <si>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</si>
  <si>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</si>
  <si>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</si>
  <si>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</si>
  <si>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</si>
  <si>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</si>
  <si>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</si>
  <si>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</si>
  <si>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</si>
  <si>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</si>
  <si>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</si>
  <si>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</si>
  <si>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</si>
  <si>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</si>
  <si>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</si>
  <si>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</si>
  <si>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</si>
  <si>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</si>
  <si>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</si>
  <si>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</si>
  <si>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</si>
  <si>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</si>
  <si>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</si>
  <si>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</si>
  <si>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</si>
  <si>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</si>
  <si>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</si>
  <si>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</si>
  <si>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</si>
  <si>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</si>
  <si>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</si>
  <si>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</si>
  <si>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</si>
  <si>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</si>
  <si>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</si>
  <si>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</si>
  <si>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</si>
  <si>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</si>
  <si>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</si>
  <si>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</si>
  <si>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</si>
  <si>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</si>
  <si>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</si>
  <si>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</si>
  <si>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</si>
  <si>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</si>
  <si>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</si>
  <si>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</si>
  <si>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</si>
  <si>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</si>
  <si>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</si>
  <si>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</si>
  <si>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</si>
  <si>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</si>
  <si>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</si>
  <si>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</si>
  <si>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</si>
  <si>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</si>
  <si>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</si>
  <si>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</si>
  <si>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</si>
  <si>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</si>
  <si>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</si>
  <si>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</si>
  <si>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</si>
  <si>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</si>
  <si>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</si>
  <si>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</si>
  <si>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</si>
  <si>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</si>
  <si>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</si>
  <si>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</si>
  <si>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</si>
  <si>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</si>
  <si>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</si>
  <si>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</si>
  <si>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</si>
  <si>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</si>
  <si>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</si>
  <si>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</si>
  <si>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</si>
  <si>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</si>
  <si>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</si>
  <si>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</si>
  <si>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</si>
  <si>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</si>
  <si>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</si>
  <si>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</si>
  <si>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</si>
  <si>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</si>
  <si>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</si>
  <si>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</si>
  <si>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</si>
  <si>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</si>
  <si>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</si>
  <si>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</si>
  <si>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</si>
  <si>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</si>
  <si>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</si>
  <si>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</si>
  <si>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</si>
  <si>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</si>
  <si>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</si>
  <si>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</si>
  <si>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</si>
  <si>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</si>
  <si>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</si>
  <si>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</si>
  <si>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</si>
  <si>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</si>
  <si>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</si>
  <si>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</si>
  <si>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</si>
  <si>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</si>
  <si>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</si>
  <si>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</si>
  <si>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</si>
  <si>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</si>
  <si>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</si>
  <si>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</si>
  <si>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</si>
  <si>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</si>
  <si>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</si>
  <si>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</si>
  <si>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</si>
  <si>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</si>
  <si>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</si>
  <si>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</si>
  <si>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</si>
  <si>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</si>
  <si>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</si>
  <si>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</si>
  <si>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</si>
  <si>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</si>
  <si>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</si>
  <si>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</si>
  <si>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</si>
  <si>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</si>
  <si>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</si>
  <si>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</si>
  <si>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</si>
  <si>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</si>
  <si>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</si>
  <si>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</si>
  <si>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</si>
  <si>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</si>
  <si>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</si>
  <si>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</si>
  <si>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</si>
  <si>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</si>
  <si>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</si>
  <si>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</si>
  <si>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</si>
  <si>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</si>
  <si>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</si>
  <si>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</si>
  <si>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</si>
  <si>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</si>
  <si>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</si>
  <si>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</si>
  <si>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</si>
  <si>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</si>
  <si>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</si>
  <si>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</si>
  <si>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</si>
  <si>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</si>
  <si>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</si>
  <si>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</si>
  <si>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</si>
  <si>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</si>
  <si>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</si>
  <si>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</si>
  <si>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</si>
  <si>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</si>
  <si>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</si>
  <si>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</si>
  <si>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</si>
  <si>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</si>
  <si>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</si>
  <si>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</si>
  <si>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</si>
  <si>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</si>
  <si>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</si>
  <si>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</si>
  <si>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</si>
  <si>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</si>
  <si>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</si>
  <si>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</si>
  <si>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</si>
  <si>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</si>
  <si>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</si>
  <si>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</si>
  <si>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</si>
  <si>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</si>
  <si>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</si>
  <si>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</si>
  <si>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</si>
  <si>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</si>
  <si>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</si>
  <si>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</si>
  <si>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</si>
  <si>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</si>
  <si>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</si>
  <si>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</si>
  <si>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</si>
  <si>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</si>
  <si>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</si>
  <si>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</si>
  <si>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</si>
  <si>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</si>
  <si>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</si>
  <si>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</si>
  <si>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</si>
  <si>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</si>
  <si>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</si>
  <si>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</si>
  <si>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</si>
  <si>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</si>
  <si>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</si>
  <si>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</si>
  <si>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</si>
  <si>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</si>
  <si>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</si>
  <si>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</si>
  <si>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</si>
  <si>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</si>
  <si>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</si>
  <si>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</si>
  <si>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</si>
  <si>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</si>
  <si>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</si>
  <si>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</si>
  <si>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</si>
  <si>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</si>
  <si>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</si>
  <si>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</si>
  <si>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</si>
  <si>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</si>
  <si>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</si>
  <si>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</si>
  <si>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</si>
  <si>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</si>
  <si>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</si>
  <si>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</si>
  <si>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</si>
  <si>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</si>
  <si>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</si>
  <si>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</si>
  <si>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</si>
  <si>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</si>
  <si>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</si>
  <si>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</si>
  <si>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</si>
  <si>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</si>
  <si>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</si>
  <si>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</si>
  <si>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</si>
  <si>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</si>
  <si>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</si>
  <si>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</si>
  <si>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</si>
  <si>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</si>
  <si>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</si>
  <si>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</si>
  <si>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</si>
  <si>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</si>
  <si>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</si>
  <si>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</si>
  <si>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</si>
  <si>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</si>
  <si>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</si>
  <si>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</si>
  <si>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</si>
  <si>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</si>
  <si>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</si>
  <si>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</si>
  <si>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</si>
  <si>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</si>
  <si>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</si>
  <si>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</si>
  <si>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</si>
  <si>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</si>
  <si>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</si>
  <si>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</si>
  <si>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</si>
  <si>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</si>
  <si>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</si>
  <si>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</si>
  <si>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</si>
  <si>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</si>
  <si>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</si>
  <si>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</si>
  <si>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</si>
  <si>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</si>
  <si>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</si>
  <si>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</si>
  <si>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</si>
  <si>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</si>
  <si>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</si>
  <si>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</si>
  <si>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</si>
  <si>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</si>
  <si>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</si>
  <si>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</si>
  <si>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</si>
  <si>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</si>
  <si>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</si>
  <si>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</si>
  <si>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</si>
  <si>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</si>
  <si>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</si>
  <si>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</si>
  <si>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</si>
  <si>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</si>
  <si>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</si>
  <si>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</si>
  <si>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</si>
  <si>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</si>
  <si>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</si>
  <si>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</si>
  <si>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</si>
  <si>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</si>
  <si>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</si>
  <si>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</si>
  <si>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</si>
  <si>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</si>
  <si>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</si>
  <si>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</si>
  <si>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</si>
  <si>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</si>
  <si>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</si>
  <si>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</si>
  <si>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</si>
  <si>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</si>
  <si>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</si>
  <si>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</si>
  <si>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</si>
  <si>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</si>
  <si>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</si>
  <si>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</si>
  <si>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</si>
  <si>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</si>
  <si>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</si>
  <si>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</si>
  <si>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</si>
  <si>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</si>
  <si>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</si>
  <si>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</si>
  <si>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</si>
  <si>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</si>
  <si>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</si>
  <si>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</si>
  <si>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</si>
  <si>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</si>
  <si>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</si>
  <si>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</si>
  <si>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</si>
  <si>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</si>
  <si>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</si>
  <si>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</si>
  <si>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</si>
  <si>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</si>
  <si>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</si>
  <si>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</si>
  <si>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</si>
  <si>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</si>
  <si>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</si>
  <si>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</si>
  <si>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</si>
  <si>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</si>
  <si>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</si>
  <si>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</si>
  <si>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</si>
  <si>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</si>
  <si>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</si>
  <si>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</si>
  <si>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</si>
  <si>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</si>
  <si>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</si>
  <si>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</si>
  <si>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</si>
  <si>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</si>
  <si>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</si>
  <si>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</si>
  <si>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</si>
  <si>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</si>
  <si>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</si>
  <si>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</si>
  <si>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</si>
  <si>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</si>
  <si>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</si>
  <si>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</si>
  <si>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</si>
  <si>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</si>
  <si>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</si>
  <si>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</si>
  <si>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</si>
  <si>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</si>
  <si>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</si>
  <si>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</si>
  <si>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</si>
  <si>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</si>
  <si>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</si>
  <si>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</si>
  <si>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</si>
  <si>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</si>
  <si>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</si>
  <si>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</si>
  <si>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</si>
  <si>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</si>
  <si>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</si>
  <si>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</si>
  <si>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</si>
  <si>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</si>
  <si>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</si>
  <si>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</si>
  <si>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</si>
  <si>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</si>
  <si>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</si>
  <si>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</si>
  <si>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</si>
  <si>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</si>
  <si>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</si>
  <si>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</si>
  <si>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</si>
  <si>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</si>
  <si>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</si>
  <si>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</si>
  <si>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</si>
  <si>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</si>
  <si>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</si>
  <si>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</si>
  <si>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</si>
  <si>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</si>
  <si>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</si>
  <si>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</si>
  <si>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</si>
  <si>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</si>
  <si>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</si>
  <si>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</si>
  <si>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</si>
  <si>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</si>
  <si>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</si>
  <si>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</si>
  <si>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</si>
  <si>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</si>
  <si>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</si>
  <si>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</si>
  <si>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</si>
  <si>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</si>
  <si>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</si>
  <si>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</si>
  <si>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</si>
  <si>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</si>
  <si>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</si>
  <si>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</si>
  <si>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</si>
  <si>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</si>
  <si>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</si>
  <si>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</si>
  <si>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</si>
  <si>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</si>
  <si>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</si>
  <si>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</si>
  <si>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</si>
  <si>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</si>
  <si>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</si>
  <si>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</si>
  <si>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</si>
  <si>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</si>
  <si>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</si>
  <si>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</si>
  <si>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</si>
  <si>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</si>
  <si>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</si>
  <si>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</si>
  <si>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</si>
  <si>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</si>
  <si>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</si>
  <si>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</si>
  <si>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</si>
  <si>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</si>
  <si>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</si>
  <si>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</si>
  <si>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</si>
  <si>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</si>
  <si>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</si>
  <si>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</si>
  <si>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</si>
  <si>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</si>
  <si>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</si>
  <si>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</si>
  <si>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</si>
  <si>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</si>
  <si>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</si>
  <si>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</si>
  <si>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</si>
  <si>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</si>
  <si>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</si>
  <si>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</si>
  <si>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</si>
  <si>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</si>
  <si>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</si>
  <si>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</si>
  <si>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</si>
  <si>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</si>
  <si>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</si>
  <si>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</si>
  <si>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</si>
  <si>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</si>
  <si>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</si>
  <si>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</si>
  <si>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</si>
  <si>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</si>
  <si>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</si>
  <si>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</si>
  <si>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</si>
  <si>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</si>
  <si>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</si>
  <si>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</si>
  <si>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</si>
  <si>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</si>
  <si>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</si>
  <si>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</si>
  <si>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</si>
  <si>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</si>
  <si>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</si>
  <si>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</si>
  <si>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</si>
  <si>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</si>
  <si>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</si>
  <si>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</si>
  <si>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</si>
  <si>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</si>
  <si>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</si>
  <si>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</si>
  <si>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</si>
  <si>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</si>
  <si>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</si>
  <si>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</si>
  <si>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</si>
  <si>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</si>
  <si>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</si>
  <si>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</si>
  <si>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</si>
  <si>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</si>
  <si>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</si>
  <si>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</si>
  <si>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</si>
  <si>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</si>
  <si>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</si>
  <si>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</si>
  <si>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</si>
  <si>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</si>
  <si>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</si>
  <si>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</si>
  <si>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</si>
  <si>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</si>
  <si>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</si>
  <si>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</si>
  <si>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</si>
  <si>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</si>
  <si>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</si>
  <si>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</si>
  <si>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</si>
  <si>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</si>
  <si>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</si>
  <si>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</si>
  <si>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</si>
  <si>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</si>
  <si>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</si>
  <si>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</si>
  <si>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</si>
  <si>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</si>
  <si>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</si>
  <si>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</si>
  <si>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</si>
  <si>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</si>
  <si>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</si>
  <si>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</si>
  <si>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</si>
  <si>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</si>
  <si>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</si>
  <si>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</si>
  <si>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</si>
  <si>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</si>
  <si>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</si>
  <si>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</si>
  <si>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</si>
  <si>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</si>
  <si>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</si>
  <si>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</si>
  <si>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</si>
  <si>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</si>
  <si>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</si>
  <si>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</si>
  <si>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</si>
  <si>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</si>
  <si>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</si>
  <si>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</si>
  <si>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</si>
  <si>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</si>
  <si>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</si>
  <si>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</si>
  <si>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</si>
  <si>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</si>
  <si>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</si>
  <si>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</si>
  <si>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</si>
  <si>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</si>
  <si>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</si>
  <si>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</si>
  <si>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</si>
  <si>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</si>
  <si>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</si>
  <si>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</si>
  <si>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</si>
  <si>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</si>
  <si>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</si>
  <si>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</si>
  <si>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</si>
  <si>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</si>
  <si>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</si>
  <si>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</si>
  <si>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</si>
  <si>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</si>
  <si>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</si>
  <si>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</si>
  <si>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</si>
  <si>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</si>
  <si>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</si>
  <si>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</si>
  <si>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</si>
  <si>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</si>
  <si>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</si>
  <si>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</si>
  <si>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</si>
  <si>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</si>
  <si>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</si>
  <si>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</si>
  <si>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</si>
  <si>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</si>
  <si>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</si>
  <si>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</si>
  <si>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</si>
  <si>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</si>
  <si>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</si>
  <si>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</si>
  <si>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</si>
  <si>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</si>
  <si>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</si>
  <si>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</si>
  <si>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</si>
  <si>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</si>
  <si>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</si>
  <si>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</si>
  <si>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</si>
  <si>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</si>
  <si>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</si>
  <si>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</si>
  <si>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</si>
  <si>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</si>
  <si>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</si>
  <si>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</si>
  <si>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</si>
  <si>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</si>
  <si>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</si>
  <si>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</si>
  <si>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</si>
  <si>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</si>
  <si>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</si>
  <si>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</si>
  <si>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</si>
  <si>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</si>
  <si>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</si>
  <si>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</si>
  <si>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</si>
  <si>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</si>
  <si>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</si>
  <si>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</si>
  <si>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</si>
  <si>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</si>
  <si>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</si>
  <si>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</si>
  <si>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</si>
  <si>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</si>
  <si>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</si>
  <si>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</si>
  <si>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</si>
  <si>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</si>
  <si>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</si>
  <si>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</si>
  <si>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</si>
  <si>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</si>
  <si>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</si>
  <si>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</si>
  <si>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</si>
  <si>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</si>
  <si>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</si>
  <si>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</si>
  <si>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</si>
  <si>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</si>
  <si>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</si>
  <si>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</si>
  <si>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</si>
  <si>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</si>
  <si>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</si>
  <si>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</si>
  <si>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</si>
  <si>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</si>
  <si>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</si>
  <si>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</si>
  <si>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</si>
  <si>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</si>
  <si>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</si>
  <si>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</si>
  <si>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</si>
  <si>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</si>
  <si>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</si>
  <si>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</si>
  <si>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</si>
  <si>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</si>
  <si>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</si>
  <si>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</si>
  <si>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</si>
  <si>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</si>
  <si>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</si>
  <si>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</si>
  <si>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</si>
  <si>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</si>
  <si>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</si>
  <si>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</si>
  <si>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</si>
  <si>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</si>
  <si>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</si>
  <si>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</si>
  <si>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</si>
  <si>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</si>
  <si>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</si>
  <si>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</si>
  <si>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</si>
  <si>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</si>
  <si>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</si>
  <si>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</si>
  <si>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</si>
  <si>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</si>
  <si>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</si>
  <si>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</si>
  <si>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</si>
  <si>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</si>
  <si>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</si>
  <si>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</si>
  <si>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</si>
  <si>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</si>
  <si>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</si>
  <si>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</si>
  <si>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</si>
  <si>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</si>
  <si>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</si>
  <si>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</si>
  <si>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</si>
  <si>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</si>
  <si>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</si>
  <si>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</si>
  <si>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</si>
  <si>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</si>
  <si>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</si>
  <si>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</si>
  <si>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</si>
  <si>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</si>
  <si>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</si>
  <si>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</si>
  <si>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</si>
  <si>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</si>
  <si>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</si>
  <si>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</si>
  <si>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</si>
  <si>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</si>
  <si>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</si>
  <si>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</si>
  <si>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</si>
  <si>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</si>
  <si>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</si>
  <si>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</si>
  <si>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</si>
  <si>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</si>
  <si>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</si>
  <si>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</si>
  <si>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</si>
  <si>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</si>
  <si>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</si>
  <si>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</si>
  <si>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</si>
  <si>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</si>
  <si>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</si>
  <si>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</si>
  <si>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</si>
  <si>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</si>
  <si>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</si>
  <si>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</si>
  <si>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</si>
  <si>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</si>
  <si>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</si>
  <si>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</si>
  <si>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</si>
  <si>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</si>
  <si>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</si>
  <si>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</si>
  <si>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</si>
  <si>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</si>
  <si>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</si>
  <si>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</si>
  <si>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</si>
  <si>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</si>
  <si>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</si>
  <si>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</si>
  <si>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</si>
  <si>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</si>
  <si>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</si>
  <si>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</si>
  <si>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</si>
  <si>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</si>
  <si>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</si>
  <si>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</si>
  <si>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</si>
  <si>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</si>
  <si>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</si>
  <si>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</si>
  <si>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</si>
  <si>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</si>
  <si>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</si>
  <si>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</si>
  <si>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</si>
  <si>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</si>
  <si>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</si>
  <si>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</si>
  <si>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</si>
  <si>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</si>
  <si>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</si>
  <si>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</si>
  <si>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</si>
  <si>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</si>
  <si>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</si>
  <si>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</si>
  <si>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</si>
  <si>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</si>
  <si>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</si>
  <si>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</si>
  <si>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</si>
  <si>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</si>
  <si>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</si>
  <si>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</si>
  <si>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</si>
  <si>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</si>
  <si>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</si>
  <si>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</si>
  <si>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</si>
  <si>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</si>
  <si>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</si>
  <si>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</si>
  <si>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</si>
  <si>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</si>
  <si>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</si>
  <si>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</si>
  <si>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</si>
  <si>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</si>
  <si>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</si>
  <si>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</si>
  <si>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</si>
  <si>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</si>
  <si>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</si>
  <si>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</si>
  <si>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</si>
  <si>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</si>
  <si>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</si>
  <si>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</si>
  <si>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</si>
  <si>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</si>
  <si>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</si>
  <si>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</si>
  <si>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</si>
  <si>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</si>
  <si>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</si>
  <si>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</si>
  <si>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</si>
  <si>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</si>
  <si>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</si>
  <si>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</si>
  <si>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</si>
  <si>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</si>
  <si>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</si>
  <si>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</si>
  <si>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</si>
  <si>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</si>
  <si>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</si>
  <si>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</si>
  <si>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</si>
  <si>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</si>
  <si>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</si>
  <si>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</si>
  <si>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</si>
  <si>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</si>
  <si>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</si>
  <si>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</si>
  <si>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</si>
  <si>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</si>
  <si>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</si>
  <si>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</si>
  <si>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</si>
  <si>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</si>
  <si>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</si>
  <si>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</si>
  <si>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</si>
  <si>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</si>
  <si>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</si>
  <si>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</si>
  <si>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</si>
  <si>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</si>
  <si>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</si>
  <si>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</si>
  <si>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</si>
  <si>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</si>
  <si>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</si>
  <si>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</si>
  <si>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</si>
  <si>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</si>
  <si>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</si>
  <si>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</si>
  <si>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</si>
  <si>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</si>
  <si>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</si>
  <si>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</si>
  <si>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</si>
  <si>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</si>
  <si>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</si>
  <si>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</si>
  <si>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</si>
  <si>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</si>
  <si>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</si>
  <si>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</si>
  <si>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</si>
  <si>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</si>
  <si>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</si>
  <si>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</si>
  <si>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</si>
  <si>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</si>
  <si>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</si>
  <si>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</si>
  <si>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</si>
  <si>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</si>
  <si>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</si>
  <si>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</si>
  <si>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</si>
  <si>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</si>
  <si>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</si>
  <si>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</si>
  <si>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</si>
  <si>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</si>
  <si>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</si>
  <si>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</si>
  <si>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</si>
  <si>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</si>
  <si>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</si>
  <si>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</si>
  <si>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</si>
  <si>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</si>
  <si>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</si>
  <si>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</si>
  <si>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</si>
  <si>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</si>
  <si>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</si>
  <si>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</si>
  <si>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</si>
  <si>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</si>
  <si>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</si>
  <si>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</si>
  <si>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</si>
  <si>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</si>
  <si>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</si>
  <si>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</si>
  <si>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</si>
  <si>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</si>
  <si>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</si>
  <si>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</si>
  <si>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</si>
  <si>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</si>
  <si>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</si>
  <si>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</si>
  <si>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</si>
  <si>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</si>
  <si>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</si>
  <si>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</si>
  <si>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</si>
  <si>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</si>
  <si>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</si>
  <si>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</si>
  <si>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</si>
  <si>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</si>
  <si>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</si>
  <si>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</si>
  <si>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</si>
  <si>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</si>
  <si>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</si>
  <si>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</si>
  <si>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</si>
  <si>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</si>
  <si>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</si>
  <si>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</si>
  <si>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</si>
  <si>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</si>
  <si>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</si>
  <si>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</si>
  <si>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</si>
  <si>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</si>
  <si>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</si>
  <si>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</si>
  <si>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</si>
  <si>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</si>
  <si>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</si>
  <si>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</si>
  <si>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</si>
  <si>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</si>
  <si>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</si>
  <si>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</si>
  <si>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</si>
  <si>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</si>
  <si>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</si>
  <si>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</si>
  <si>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</si>
  <si>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</si>
  <si>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</si>
  <si>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</si>
  <si>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</si>
  <si>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</si>
  <si>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</si>
  <si>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</si>
  <si>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</si>
  <si>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</si>
  <si>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</si>
  <si>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</si>
  <si>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</si>
  <si>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</si>
  <si>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</si>
  <si>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</si>
  <si>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</si>
  <si>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</si>
  <si>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</si>
  <si>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</si>
  <si>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</si>
  <si>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</si>
  <si>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</si>
  <si>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</si>
  <si>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</si>
  <si>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</si>
  <si>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</si>
  <si>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</si>
  <si>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</si>
  <si>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</si>
  <si>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</si>
  <si>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</si>
  <si>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</si>
  <si>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</si>
  <si>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</si>
  <si>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</si>
  <si>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</si>
  <si>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</si>
  <si>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</si>
  <si>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</si>
  <si>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</si>
  <si>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</si>
  <si>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</si>
  <si>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</si>
  <si>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</si>
  <si>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</si>
  <si>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</si>
  <si>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</si>
  <si>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</si>
  <si>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</si>
  <si>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</si>
  <si>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</si>
  <si>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</si>
  <si>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</si>
  <si>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</si>
  <si>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</si>
  <si>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</si>
  <si>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</si>
  <si>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</si>
  <si>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</si>
  <si>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</si>
  <si>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</si>
  <si>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</si>
  <si>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</si>
  <si>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</si>
  <si>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</si>
  <si>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</si>
  <si>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</si>
  <si>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</si>
  <si>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</si>
  <si>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</si>
  <si>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</si>
  <si>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</si>
  <si>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</si>
  <si>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</si>
  <si>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</si>
  <si>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</si>
  <si>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</si>
  <si>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</si>
  <si>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</si>
  <si>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</si>
  <si>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</si>
  <si>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</si>
  <si>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</si>
  <si>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</si>
  <si>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</si>
  <si>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</si>
  <si>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</si>
  <si>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</si>
  <si>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</si>
  <si>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</si>
  <si>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</si>
  <si>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</si>
  <si>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</si>
  <si>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</si>
  <si>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</si>
  <si>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</si>
  <si>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</si>
  <si>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</si>
  <si>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</si>
  <si>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</si>
  <si>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</si>
  <si>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</si>
  <si>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</si>
  <si>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</si>
  <si>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</si>
  <si>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</si>
  <si>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</si>
  <si>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</si>
  <si>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</si>
  <si>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</si>
  <si>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</si>
  <si>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</si>
  <si>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</si>
  <si>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</si>
  <si>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</si>
  <si>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</si>
  <si>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</si>
  <si>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</si>
  <si>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</si>
  <si>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</si>
  <si>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</si>
  <si>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</si>
  <si>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</si>
  <si>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</si>
  <si>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</si>
  <si>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</si>
  <si>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</si>
  <si>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</si>
  <si>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</si>
  <si>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</si>
  <si>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</si>
  <si>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</si>
  <si>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</si>
  <si>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</si>
  <si>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</si>
  <si>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</si>
  <si>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</si>
  <si>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</si>
  <si>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</si>
  <si>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</si>
  <si>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</si>
  <si>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</si>
  <si>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</si>
  <si>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</si>
  <si>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</si>
  <si>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</si>
  <si>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</si>
  <si>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</si>
  <si>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</si>
  <si>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</si>
  <si>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</si>
  <si>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</si>
  <si>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</si>
  <si>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</si>
  <si>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</si>
  <si>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</si>
  <si>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</si>
  <si>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</si>
  <si>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</si>
  <si>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</si>
  <si>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</si>
  <si>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</si>
  <si>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</si>
  <si>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</si>
  <si>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</si>
  <si>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</si>
  <si>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</si>
  <si>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</si>
  <si>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</si>
  <si>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</si>
  <si>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</si>
  <si>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</si>
  <si>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</si>
  <si>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</si>
  <si>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</si>
  <si>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</si>
  <si>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</si>
  <si>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</si>
  <si>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</si>
  <si>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</si>
  <si>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</si>
  <si>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</si>
  <si>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</si>
  <si>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</si>
  <si>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</si>
  <si>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</si>
  <si>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</si>
  <si>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</si>
  <si>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</si>
  <si>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</si>
  <si>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</si>
  <si>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</si>
  <si>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</si>
  <si>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</si>
  <si>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</si>
  <si>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</si>
  <si>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</si>
  <si>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</si>
  <si>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</si>
  <si>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</si>
  <si>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</si>
  <si>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</si>
  <si>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</si>
  <si>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</si>
  <si>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</si>
  <si>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</si>
  <si>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</si>
  <si>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</si>
  <si>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</si>
  <si>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</si>
  <si>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</si>
  <si>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</si>
  <si>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</si>
  <si>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</si>
  <si>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</si>
  <si>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</si>
  <si>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</si>
  <si>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</si>
  <si>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</si>
  <si>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</si>
  <si>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</si>
  <si>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</si>
  <si>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</si>
  <si>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</si>
  <si>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</si>
  <si>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</si>
  <si>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</si>
  <si>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</si>
  <si>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</si>
  <si>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</si>
  <si>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</si>
  <si>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</si>
  <si>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</si>
  <si>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</si>
  <si>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</si>
  <si>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</si>
  <si>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</si>
  <si>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</si>
  <si>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</si>
  <si>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</si>
  <si>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</si>
  <si>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</si>
  <si>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</si>
  <si>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</si>
  <si>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</si>
  <si>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</si>
  <si>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</si>
  <si>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</si>
  <si>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</si>
  <si>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</si>
  <si>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</si>
  <si>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</si>
  <si>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</si>
  <si>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</si>
  <si>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</si>
  <si>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</si>
  <si>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</si>
  <si>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</si>
  <si>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</si>
  <si>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</si>
  <si>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</si>
  <si>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</si>
  <si>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</si>
  <si>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</si>
  <si>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</si>
  <si>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</si>
  <si>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</si>
  <si>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</si>
  <si>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</si>
  <si>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</si>
  <si>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</si>
  <si>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</si>
  <si>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</si>
  <si>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</si>
  <si>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</si>
  <si>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</si>
  <si>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</si>
  <si>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</si>
  <si>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</si>
  <si>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</si>
  <si>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</si>
  <si>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</si>
  <si>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</si>
  <si>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</si>
  <si>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</si>
  <si>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</si>
  <si>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</si>
  <si>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</si>
  <si>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</si>
  <si>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</si>
  <si>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</si>
  <si>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</si>
  <si>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</si>
  <si>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</si>
  <si>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</si>
  <si>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</si>
  <si>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</si>
  <si>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</si>
  <si>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</si>
  <si>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</si>
  <si>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</si>
  <si>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</si>
  <si>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</si>
  <si>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</si>
  <si>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</si>
  <si>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</si>
  <si>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</si>
  <si>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</si>
  <si>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</si>
  <si>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</si>
  <si>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</si>
  <si>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</si>
  <si>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</si>
  <si>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</si>
  <si>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</si>
  <si>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</si>
  <si>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</si>
  <si>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</si>
  <si>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</si>
  <si>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</si>
  <si>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</si>
  <si>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</si>
  <si>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</si>
  <si>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</si>
  <si>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</si>
  <si>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</si>
  <si>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</si>
  <si>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</si>
  <si>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</si>
  <si>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</si>
  <si>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</si>
  <si>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</si>
  <si>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</si>
  <si>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</si>
  <si>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</si>
  <si>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</si>
  <si>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</si>
  <si>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</si>
  <si>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</si>
  <si>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</si>
  <si>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</si>
  <si>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</si>
  <si>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</si>
  <si>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</si>
  <si>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</si>
  <si>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</si>
  <si>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</si>
  <si>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</si>
  <si>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</si>
  <si>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</si>
  <si>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</si>
  <si>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</si>
  <si>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</si>
  <si>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</si>
  <si>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</si>
  <si>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</si>
  <si>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</si>
  <si>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</si>
  <si>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</si>
  <si>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</si>
  <si>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</si>
  <si>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</si>
  <si>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</si>
  <si>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</si>
  <si>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</si>
  <si>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</si>
  <si>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</si>
  <si>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</si>
  <si>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</si>
  <si>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</si>
  <si>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</si>
  <si>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</si>
  <si>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</si>
  <si>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</si>
  <si>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</si>
  <si>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</si>
  <si>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</si>
  <si>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</si>
  <si>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</si>
  <si>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</si>
  <si>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</si>
  <si>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</si>
  <si>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</si>
  <si>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</si>
  <si>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</si>
  <si>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</si>
  <si>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</si>
  <si>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</si>
  <si>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</si>
  <si>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</si>
  <si>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</si>
  <si>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</si>
  <si>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</si>
  <si>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</si>
  <si>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</si>
  <si>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</si>
  <si>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</si>
  <si>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</si>
  <si>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</si>
  <si>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</si>
  <si>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</si>
  <si>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</si>
  <si>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</si>
  <si>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</si>
  <si>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</si>
  <si>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</si>
  <si>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</si>
  <si>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</si>
  <si>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</si>
  <si>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</si>
  <si>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</si>
  <si>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</si>
  <si>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</si>
  <si>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</si>
  <si>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</si>
  <si>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</si>
  <si>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</si>
  <si>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</si>
  <si>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</si>
  <si>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</si>
  <si>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</si>
  <si>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</si>
  <si>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</si>
  <si>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</si>
  <si>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</si>
  <si>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</si>
  <si>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</si>
  <si>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</si>
  <si>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</si>
  <si>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</si>
  <si>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</si>
  <si>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</si>
  <si>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</si>
  <si>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</si>
  <si>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</si>
  <si>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</si>
  <si>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</si>
  <si>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</si>
  <si>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</si>
  <si>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</si>
  <si>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</si>
  <si>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</si>
  <si>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</si>
  <si>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</si>
  <si>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</si>
  <si>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</si>
  <si>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</si>
  <si>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</si>
  <si>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</si>
  <si>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</si>
  <si>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</si>
  <si>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</si>
  <si>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</si>
  <si>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</si>
  <si>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</si>
  <si>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</si>
  <si>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</si>
  <si>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</si>
  <si>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</si>
  <si>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</si>
  <si>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</si>
  <si>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</si>
  <si>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</si>
  <si>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</si>
  <si>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</si>
  <si>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</si>
  <si>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</si>
  <si>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</si>
  <si>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</si>
  <si>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</si>
  <si>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</si>
  <si>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</si>
  <si>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</si>
  <si>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</si>
  <si>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</si>
  <si>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</si>
  <si>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</si>
  <si>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</si>
  <si>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</si>
  <si>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</si>
  <si>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</si>
  <si>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</si>
  <si>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</si>
  <si>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</si>
  <si>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</si>
  <si>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</si>
  <si>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</si>
  <si>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</si>
  <si>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</si>
  <si>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</si>
  <si>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</si>
  <si>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</si>
  <si>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</si>
  <si>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</si>
  <si>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</si>
  <si>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</si>
  <si>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</si>
  <si>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</si>
  <si>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</si>
  <si>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</si>
  <si>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</si>
  <si>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</si>
  <si>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</si>
  <si>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</si>
  <si>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</si>
  <si>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</si>
  <si>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</si>
  <si>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</si>
  <si>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</si>
  <si>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</si>
  <si>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</si>
  <si>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</si>
  <si>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</si>
  <si>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</si>
  <si>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</si>
  <si>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</si>
  <si>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</si>
  <si>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</si>
  <si>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</si>
  <si>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</si>
  <si>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</si>
  <si>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</si>
  <si>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</si>
  <si>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</si>
  <si>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</si>
  <si>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</si>
  <si>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</si>
  <si>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</si>
  <si>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</si>
  <si>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</si>
  <si>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</si>
  <si>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</si>
  <si>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</si>
  <si>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</si>
  <si>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</si>
  <si>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</si>
  <si>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</si>
  <si>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</si>
  <si>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</si>
  <si>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</si>
  <si>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</si>
  <si>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</si>
  <si>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</si>
  <si>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</si>
  <si>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</si>
  <si>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</si>
  <si>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</si>
  <si>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</si>
  <si>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</si>
  <si>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</si>
  <si>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</si>
  <si>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</si>
  <si>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</si>
  <si>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</si>
  <si>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</si>
  <si>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</si>
  <si>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</si>
  <si>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</si>
  <si>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</si>
  <si>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</si>
  <si>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</si>
  <si>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</si>
  <si>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</si>
  <si>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</si>
  <si>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</si>
  <si>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</si>
  <si>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</si>
  <si>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</si>
  <si>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</si>
  <si>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</si>
  <si>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</si>
  <si>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</si>
  <si>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</si>
  <si>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</si>
  <si>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</si>
  <si>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</si>
  <si>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</si>
  <si>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</si>
  <si>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</si>
  <si>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</si>
  <si>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</si>
  <si>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</si>
  <si>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</si>
  <si>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</si>
  <si>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</si>
  <si>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</si>
  <si>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</si>
  <si>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</si>
  <si>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</si>
  <si>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</si>
  <si>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</si>
  <si>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</si>
  <si>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</si>
  <si>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</si>
  <si>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</si>
  <si>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</si>
  <si>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</si>
  <si>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</si>
  <si>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</si>
  <si>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</si>
  <si>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</si>
  <si>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</si>
  <si>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</si>
  <si>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</si>
  <si>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</si>
  <si>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</si>
  <si>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</si>
  <si>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</si>
  <si>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</si>
  <si>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</si>
  <si>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</si>
  <si>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</si>
  <si>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</si>
  <si>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</si>
  <si>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</si>
  <si>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</si>
  <si>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</si>
  <si>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</si>
  <si>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</si>
  <si>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</si>
  <si>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</si>
  <si>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</si>
  <si>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</si>
  <si>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</si>
  <si>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</si>
  <si>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</si>
  <si>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</si>
  <si>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</si>
  <si>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</si>
  <si>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</si>
  <si>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</si>
  <si>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</si>
  <si>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</si>
  <si>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</si>
  <si>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</si>
  <si>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</si>
  <si>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</si>
  <si>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</si>
  <si>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</si>
  <si>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</si>
  <si>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</si>
  <si>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</si>
  <si>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</si>
  <si>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</si>
  <si>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</si>
  <si>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</si>
  <si>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</si>
  <si>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</si>
  <si>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</si>
  <si>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</si>
  <si>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</si>
  <si>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</si>
  <si>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</si>
  <si>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</si>
  <si>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</si>
  <si>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</si>
  <si>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</si>
  <si>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</si>
  <si>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</si>
  <si>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</si>
  <si>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</si>
  <si>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</si>
  <si>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</si>
  <si>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</si>
  <si>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</si>
  <si>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</si>
  <si>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</si>
  <si>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</si>
  <si>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</si>
  <si>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</si>
  <si>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</si>
  <si>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</si>
  <si>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</si>
  <si>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</si>
  <si>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</si>
  <si>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</si>
  <si>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</si>
  <si>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</si>
  <si>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</si>
  <si>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</si>
  <si>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</si>
  <si>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</si>
  <si>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</si>
  <si>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</si>
  <si>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</si>
  <si>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</si>
  <si>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</si>
  <si>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</si>
  <si>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</si>
  <si>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</si>
  <si>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</si>
  <si>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</si>
  <si>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</si>
  <si>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</si>
  <si>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</si>
  <si>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</si>
  <si>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</si>
  <si>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</si>
  <si>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</si>
  <si>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</si>
  <si>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</si>
  <si>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</si>
  <si>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</si>
  <si>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</si>
  <si>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</si>
  <si>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</si>
  <si>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</si>
  <si>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</si>
  <si>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</si>
  <si>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</si>
  <si>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</si>
  <si>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</si>
  <si>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</si>
  <si>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</si>
  <si>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</si>
  <si>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</si>
  <si>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</si>
  <si>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</si>
  <si>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</si>
  <si>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</si>
  <si>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</si>
  <si>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</si>
  <si>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</si>
  <si>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</si>
  <si>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</si>
  <si>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</si>
  <si>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</si>
  <si>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</si>
  <si>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</si>
  <si>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</si>
  <si>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</si>
  <si>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</si>
  <si>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</si>
  <si>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</si>
  <si>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</si>
  <si>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</si>
  <si>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</si>
  <si>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</si>
  <si>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</si>
  <si>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</si>
  <si>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</si>
  <si>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</si>
  <si>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</si>
  <si>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</si>
  <si>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</si>
  <si>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</si>
  <si>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</si>
  <si>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</si>
  <si>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</si>
  <si>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</si>
  <si>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</si>
  <si>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</si>
  <si>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</si>
  <si>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</si>
  <si>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</si>
  <si>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</si>
  <si>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</si>
  <si>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</si>
  <si>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</si>
  <si>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</si>
  <si>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</si>
  <si>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</si>
  <si>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</si>
  <si>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</si>
  <si>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</si>
  <si>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</si>
  <si>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</si>
  <si>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</si>
  <si>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</si>
  <si>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</si>
  <si>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</si>
  <si>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</si>
  <si>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</si>
  <si>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</si>
  <si>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</si>
  <si>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</si>
  <si>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</si>
  <si>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</si>
  <si>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</si>
  <si>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</si>
  <si>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</si>
  <si>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</si>
  <si>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</si>
  <si>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</si>
  <si>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</si>
  <si>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</si>
  <si>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</si>
  <si>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</si>
  <si>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</si>
  <si>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</si>
  <si>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</si>
  <si>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</si>
  <si>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</si>
  <si>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</si>
  <si>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</si>
  <si>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</si>
  <si>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</si>
  <si>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</si>
  <si>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</si>
  <si>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</si>
  <si>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</si>
  <si>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</si>
  <si>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</si>
  <si>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</si>
  <si>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</si>
  <si>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</si>
  <si>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</si>
  <si>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</si>
  <si>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</si>
  <si>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</si>
  <si>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</si>
  <si>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</si>
  <si>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</si>
  <si>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</si>
  <si>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</si>
  <si>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</si>
  <si>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</si>
  <si>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</si>
  <si>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</si>
  <si>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</si>
  <si>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</si>
  <si>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</si>
  <si>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</si>
  <si>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</si>
  <si>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</si>
  <si>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</si>
  <si>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</si>
  <si>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</si>
  <si>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</si>
  <si>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</si>
  <si>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</si>
  <si>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</si>
  <si>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</si>
  <si>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</si>
  <si>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</si>
  <si>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</si>
  <si>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</si>
  <si>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</si>
  <si>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</si>
  <si>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</si>
  <si>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</si>
  <si>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</si>
  <si>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</si>
  <si>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</si>
  <si>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</si>
  <si>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</si>
  <si>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</si>
  <si>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</si>
  <si>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</si>
  <si>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</si>
  <si>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</si>
  <si>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</si>
  <si>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</si>
  <si>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</si>
  <si>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</si>
  <si>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</si>
  <si>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</si>
  <si>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</si>
  <si>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</si>
  <si>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</si>
  <si>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</si>
  <si>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</si>
  <si>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</si>
  <si>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</si>
  <si>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</si>
  <si>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</si>
  <si>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</si>
  <si>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</si>
  <si>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</si>
  <si>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</si>
  <si>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</si>
  <si>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</si>
  <si>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</si>
  <si>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</si>
  <si>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</si>
  <si>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</si>
  <si>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</si>
  <si>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</si>
  <si>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</si>
  <si>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</si>
  <si>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</si>
  <si>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</si>
  <si>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</si>
  <si>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</si>
  <si>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</si>
  <si>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</si>
  <si>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</si>
  <si>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</si>
  <si>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</si>
  <si>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</si>
  <si>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</si>
  <si>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</si>
  <si>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</si>
  <si>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</si>
  <si>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</si>
  <si>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</si>
  <si>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</si>
  <si>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</si>
  <si>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</si>
  <si>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</si>
  <si>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</si>
  <si>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</si>
  <si>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</si>
  <si>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</si>
  <si>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</si>
  <si>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</si>
  <si>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</si>
  <si>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</si>
  <si>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</si>
  <si>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</si>
  <si>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</si>
  <si>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</si>
  <si>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</si>
  <si>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</si>
  <si>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</si>
  <si>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</si>
  <si>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</si>
  <si>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</si>
  <si>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</si>
  <si>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</si>
  <si>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</si>
  <si>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</si>
  <si>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</si>
  <si>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</si>
  <si>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</si>
  <si>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</si>
  <si>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</si>
  <si>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</si>
  <si>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</si>
  <si>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</si>
  <si>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</si>
  <si>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</si>
  <si>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</si>
  <si>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</si>
  <si>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</si>
  <si>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</si>
  <si>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</si>
  <si>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</si>
  <si>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</si>
  <si>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</si>
  <si>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</si>
  <si>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</si>
  <si>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</si>
  <si>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</si>
  <si>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</si>
  <si>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</si>
  <si>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</si>
  <si>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</si>
  <si>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</si>
  <si>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</si>
  <si>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</si>
  <si>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</si>
  <si>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</si>
  <si>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</si>
  <si>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</si>
  <si>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</si>
  <si>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</si>
  <si>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</si>
  <si>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</si>
  <si>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</si>
  <si>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</si>
  <si>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</si>
  <si>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</si>
  <si>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</si>
  <si>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</si>
  <si>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</si>
  <si>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</si>
  <si>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</si>
  <si>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</si>
  <si>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</si>
  <si>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</si>
  <si>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</si>
  <si>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</si>
  <si>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</si>
  <si>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</si>
  <si>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</si>
  <si>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</si>
  <si>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</si>
  <si>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</si>
  <si>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</si>
  <si>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</si>
  <si>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</si>
  <si>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</si>
  <si>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</si>
  <si>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</si>
  <si>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</si>
  <si>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</si>
  <si>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</si>
  <si>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</si>
  <si>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</si>
  <si>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</si>
  <si>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</si>
  <si>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</si>
  <si>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</si>
  <si>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</si>
  <si>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</si>
  <si>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</si>
  <si>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</si>
  <si>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</si>
  <si>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</si>
  <si>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</si>
  <si>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</si>
  <si>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</si>
  <si>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</si>
  <si>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</si>
  <si>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</si>
  <si>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</si>
  <si>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</si>
  <si>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</si>
  <si>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</si>
  <si>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</si>
  <si>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</si>
  <si>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</si>
  <si>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</si>
  <si>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</si>
  <si>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</si>
  <si>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</si>
  <si>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</si>
  <si>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</si>
  <si>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</si>
  <si>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</si>
  <si>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</si>
  <si>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</si>
  <si>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</si>
  <si>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</si>
  <si>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</si>
  <si>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</si>
  <si>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</si>
  <si>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</si>
  <si>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</si>
  <si>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</si>
  <si>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</si>
  <si>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</si>
  <si>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</si>
  <si>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</si>
  <si>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</si>
  <si>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</si>
  <si>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</si>
  <si>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</si>
  <si>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</si>
  <si>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</si>
  <si>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</si>
  <si>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</si>
  <si>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</si>
  <si>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</si>
  <si>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</si>
  <si>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</si>
  <si>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</si>
  <si>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</si>
  <si>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</si>
  <si>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</si>
  <si>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</si>
  <si>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</si>
  <si>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</si>
  <si>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</si>
  <si>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</si>
  <si>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</si>
  <si>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</si>
  <si>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</si>
  <si>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</si>
  <si>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</si>
  <si>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</si>
  <si>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</si>
  <si>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</si>
  <si>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</si>
  <si>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</si>
  <si>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</si>
  <si>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</si>
  <si>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</si>
  <si>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</si>
  <si>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</si>
  <si>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</si>
  <si>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</si>
  <si>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</si>
  <si>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</si>
  <si>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</si>
  <si>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</si>
  <si>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</si>
  <si>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</si>
  <si>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</si>
  <si>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</si>
  <si>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</si>
  <si>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</si>
  <si>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</si>
  <si>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</si>
  <si>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</si>
  <si>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</si>
  <si>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</si>
  <si>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</si>
  <si>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</si>
  <si>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</si>
  <si>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</si>
  <si>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</si>
  <si>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</si>
  <si>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</si>
  <si>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</si>
  <si>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</si>
  <si>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</si>
  <si>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</si>
  <si>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</si>
  <si>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</si>
  <si>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</si>
  <si>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</si>
  <si>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</si>
  <si>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</si>
  <si>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</si>
  <si>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</si>
  <si>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</si>
  <si>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</si>
  <si>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</si>
  <si>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</si>
  <si>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</si>
  <si>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</si>
  <si>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</si>
  <si>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</si>
  <si>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</si>
  <si>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</si>
  <si>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</si>
  <si>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</si>
  <si>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</si>
  <si>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</si>
  <si>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</si>
  <si>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</si>
  <si>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</si>
  <si>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</si>
  <si>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</si>
  <si>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</si>
  <si>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</si>
  <si>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</si>
  <si>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</si>
  <si>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</si>
  <si>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</si>
  <si>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</si>
  <si>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</si>
  <si>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</si>
  <si>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</si>
  <si>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</si>
  <si>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</si>
  <si>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</si>
  <si>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</si>
  <si>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</si>
  <si>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</si>
  <si>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</si>
  <si>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</si>
  <si>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</si>
  <si>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</si>
  <si>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</si>
  <si>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</si>
  <si>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</si>
  <si>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</si>
  <si>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</si>
  <si>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</si>
  <si>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</si>
  <si>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</si>
  <si>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</si>
  <si>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</si>
  <si>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</si>
  <si>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</si>
  <si>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</si>
  <si>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</si>
  <si>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</si>
  <si>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</si>
  <si>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</si>
  <si>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</si>
  <si>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</si>
  <si>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</si>
  <si>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</si>
  <si>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</si>
  <si>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</si>
  <si>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</si>
  <si>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</si>
  <si>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</si>
  <si>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</si>
  <si>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</si>
  <si>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</si>
  <si>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</si>
  <si>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</si>
  <si>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</si>
  <si>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</si>
  <si>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</si>
  <si>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</si>
  <si>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</si>
  <si>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</si>
  <si>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</si>
  <si>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</si>
  <si>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</si>
  <si>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</si>
  <si>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</si>
  <si>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</si>
  <si>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</si>
  <si>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</si>
  <si>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</si>
  <si>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</si>
  <si>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</si>
  <si>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</si>
  <si>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</si>
  <si>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</si>
  <si>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</si>
  <si>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</si>
  <si>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</si>
  <si>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</si>
  <si>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</si>
  <si>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</si>
  <si>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</si>
  <si>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</si>
  <si>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</si>
  <si>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</si>
  <si>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</si>
  <si>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</si>
  <si>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</si>
  <si>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</si>
  <si>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</si>
  <si>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</si>
  <si>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</si>
  <si>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</si>
  <si>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</si>
  <si>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</si>
  <si>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</si>
  <si>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</si>
  <si>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</si>
  <si>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</si>
  <si>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</si>
  <si>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</si>
  <si>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</si>
  <si>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</si>
  <si>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</si>
  <si>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</si>
  <si>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</si>
  <si>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</si>
  <si>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</si>
  <si>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</si>
  <si>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</si>
  <si>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</si>
  <si>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</si>
  <si>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</si>
  <si>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</si>
  <si>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</si>
  <si>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</si>
  <si>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</si>
  <si>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</si>
  <si>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</si>
  <si>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</si>
  <si>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</si>
  <si>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</si>
  <si>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</si>
  <si>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</si>
  <si>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</si>
  <si>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</si>
  <si>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</si>
  <si>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</si>
  <si>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</si>
  <si>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</si>
  <si>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</si>
  <si>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</si>
  <si>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</si>
  <si>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</si>
  <si>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</si>
  <si>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</si>
  <si>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</si>
  <si>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</si>
  <si>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</si>
  <si>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</si>
  <si>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</si>
  <si>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</si>
  <si>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</si>
  <si>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</si>
  <si>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</si>
  <si>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</si>
  <si>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</si>
  <si>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</si>
  <si>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</si>
  <si>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</si>
  <si>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</si>
  <si>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</si>
  <si>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</si>
  <si>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</si>
  <si>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</si>
  <si>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</si>
  <si>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</si>
  <si>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</si>
  <si>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</si>
  <si>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</si>
  <si>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</si>
  <si>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</si>
  <si>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</si>
  <si>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</si>
  <si>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</si>
  <si>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</si>
  <si>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</si>
  <si>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</si>
  <si>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</si>
  <si>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</si>
  <si>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</si>
  <si>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</si>
  <si>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</si>
  <si>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</si>
  <si>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</si>
  <si>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</si>
  <si>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</si>
  <si>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</si>
  <si>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</si>
  <si>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</si>
  <si>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</si>
  <si>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</si>
  <si>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</si>
  <si>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</si>
  <si>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</si>
  <si>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</si>
  <si>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</si>
  <si>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</si>
  <si>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</si>
  <si>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</si>
  <si>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</si>
  <si>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</si>
  <si>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</si>
  <si>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</si>
  <si>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</si>
  <si>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</si>
  <si>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</si>
  <si>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</si>
  <si>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</si>
  <si>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</si>
  <si>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</si>
  <si>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</si>
  <si>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</si>
  <si>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</si>
  <si>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</si>
  <si>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</si>
  <si>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</si>
  <si>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</si>
  <si>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</si>
  <si>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</si>
  <si>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</si>
  <si>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</si>
  <si>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</si>
  <si>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</si>
  <si>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</si>
  <si>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</si>
  <si>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</si>
  <si>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</si>
  <si>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</si>
  <si>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</si>
  <si>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</si>
  <si>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</si>
  <si>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</si>
  <si>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</si>
  <si>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</si>
  <si>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</si>
  <si>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</si>
  <si>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</si>
  <si>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</si>
  <si>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</si>
  <si>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</si>
  <si>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</si>
  <si>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</si>
  <si>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</si>
  <si>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</si>
  <si>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</si>
  <si>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</si>
  <si>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</si>
  <si>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</si>
  <si>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</si>
  <si>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</si>
  <si>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</si>
  <si>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</si>
  <si>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</si>
  <si>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</si>
  <si>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</si>
  <si>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</si>
  <si>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</si>
  <si>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</si>
  <si>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</si>
  <si>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</si>
  <si>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</si>
  <si>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</si>
  <si>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</si>
  <si>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</si>
  <si>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</si>
  <si>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</si>
  <si>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</si>
  <si>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</si>
  <si>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</si>
  <si>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</si>
  <si>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</si>
  <si>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</si>
  <si>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</si>
  <si>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</si>
  <si>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</si>
  <si>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</si>
  <si>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</si>
  <si>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</si>
  <si>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</si>
  <si>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</si>
  <si>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</si>
  <si>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</si>
  <si>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</si>
  <si>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</si>
  <si>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</si>
  <si>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</si>
  <si>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</si>
  <si>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</si>
  <si>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</si>
  <si>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</si>
  <si>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</si>
  <si>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</si>
  <si>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</si>
  <si>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</si>
  <si>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</si>
  <si>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</si>
  <si>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</si>
  <si>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</si>
  <si>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</si>
  <si>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</si>
  <si>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</si>
  <si>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</si>
  <si>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</si>
  <si>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</si>
  <si>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</si>
  <si>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</si>
  <si>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</si>
  <si>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</si>
  <si>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</si>
  <si>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</si>
  <si>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</si>
  <si>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</si>
  <si>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</si>
  <si>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</si>
  <si>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</si>
  <si>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</si>
  <si>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</si>
  <si>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</si>
  <si>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</si>
  <si>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</si>
  <si>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</si>
  <si>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</si>
  <si>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</si>
  <si>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</si>
  <si>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</si>
  <si>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</si>
  <si>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</si>
  <si>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</si>
  <si>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</si>
  <si>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</si>
  <si>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</si>
  <si>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</si>
  <si>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</si>
  <si>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</si>
  <si>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</si>
  <si>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</si>
  <si>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</si>
  <si>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</si>
  <si>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</si>
  <si>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</si>
  <si>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</si>
  <si>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</si>
  <si>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</si>
  <si>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</si>
  <si>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</si>
  <si>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</si>
  <si>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</si>
  <si>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</si>
  <si>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</si>
  <si>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</si>
  <si>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</si>
  <si>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</si>
  <si>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</si>
  <si>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</si>
  <si>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</si>
  <si>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</si>
  <si>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</si>
  <si>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</si>
  <si>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</si>
  <si>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</si>
  <si>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</si>
  <si>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</si>
  <si>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</si>
  <si>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</si>
  <si>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</si>
  <si>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</si>
  <si>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</si>
  <si>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</si>
  <si>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</si>
  <si>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</si>
  <si>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</si>
  <si>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</si>
  <si>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</si>
  <si>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</si>
  <si>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</si>
  <si>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</si>
  <si>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</si>
  <si>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</si>
  <si>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</si>
  <si>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</si>
  <si>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</si>
  <si>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</si>
  <si>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</si>
  <si>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</si>
  <si>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</si>
  <si>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</si>
  <si>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</si>
  <si>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</si>
  <si>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</si>
  <si>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</si>
  <si>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</si>
  <si>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</si>
  <si>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</si>
  <si>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</si>
  <si>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</si>
  <si>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</si>
  <si>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</si>
  <si>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</si>
  <si>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</si>
  <si>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</si>
  <si>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</si>
  <si>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</si>
  <si>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</si>
  <si>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</si>
  <si>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</si>
  <si>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</si>
  <si>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</si>
  <si>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</si>
  <si>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</si>
  <si>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</si>
  <si>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</si>
  <si>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</si>
  <si>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</si>
  <si>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</si>
  <si>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</si>
  <si>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</si>
  <si>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</si>
  <si>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</si>
  <si>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</si>
  <si>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</si>
  <si>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</si>
  <si>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</si>
  <si>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</si>
  <si>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</si>
  <si>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</si>
  <si>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</si>
  <si>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</si>
  <si>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</si>
  <si>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</si>
  <si>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</si>
  <si>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</si>
  <si>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</si>
  <si>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</si>
  <si>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</si>
  <si>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</si>
  <si>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</si>
  <si>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</si>
  <si>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</si>
  <si>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</si>
  <si>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</si>
  <si>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</si>
  <si>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</si>
  <si>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</si>
  <si>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</si>
  <si>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</si>
  <si>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</si>
  <si>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</si>
  <si>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</si>
  <si>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</si>
  <si>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</si>
  <si>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</si>
  <si>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</si>
  <si>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</si>
  <si>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</si>
  <si>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</si>
  <si>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</si>
  <si>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</si>
  <si>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</si>
  <si>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</si>
  <si>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</si>
  <si>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</si>
  <si>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</si>
  <si>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</si>
  <si>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</si>
  <si>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</si>
  <si>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</si>
  <si>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</si>
  <si>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</si>
  <si>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</si>
  <si>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</si>
  <si>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</si>
  <si>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</si>
  <si>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</si>
  <si>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</si>
  <si>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</si>
  <si>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</si>
  <si>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</si>
  <si>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</si>
  <si>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</si>
  <si>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</si>
  <si>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</si>
  <si>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</si>
  <si>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</si>
  <si>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</si>
  <si>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</si>
  <si>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</si>
  <si>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</si>
  <si>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</si>
  <si>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</si>
  <si>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</si>
  <si>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</si>
  <si>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</si>
  <si>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</si>
  <si>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</si>
  <si>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</si>
  <si>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</si>
  <si>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</si>
  <si>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</si>
  <si>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</si>
  <si>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</si>
  <si>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</si>
  <si>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</si>
  <si>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</si>
  <si>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</si>
  <si>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</si>
  <si>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</si>
  <si>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</si>
  <si>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</si>
  <si>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</si>
  <si>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</si>
  <si>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</si>
  <si>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</si>
  <si>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</si>
  <si>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</si>
  <si>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</si>
  <si>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</si>
  <si>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</si>
  <si>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</si>
  <si>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</si>
  <si>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</si>
  <si>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</si>
  <si>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</si>
  <si>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</si>
  <si>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</si>
  <si>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</si>
  <si>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</si>
  <si>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</si>
  <si>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</si>
  <si>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</si>
  <si>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</si>
  <si>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</si>
  <si>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</si>
  <si>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</si>
  <si>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</si>
  <si>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</si>
  <si>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</si>
  <si>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</si>
  <si>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</si>
  <si>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</si>
  <si>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</si>
  <si>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</si>
  <si>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</si>
  <si>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</si>
  <si>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</si>
  <si>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</si>
  <si>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</si>
  <si>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</si>
  <si>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</si>
  <si>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</si>
  <si>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</si>
  <si>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</si>
  <si>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</si>
  <si>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</si>
  <si>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</si>
  <si>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</si>
  <si>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</si>
  <si>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</si>
  <si>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</si>
  <si>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</si>
  <si>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</si>
  <si>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</si>
  <si>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</si>
  <si>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</si>
  <si>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</si>
  <si>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</si>
  <si>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</si>
  <si>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</si>
  <si>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</si>
  <si>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</si>
  <si>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</si>
  <si>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</si>
  <si>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</si>
  <si>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</si>
  <si>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</si>
  <si>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</si>
  <si>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</si>
  <si>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</si>
  <si>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</si>
  <si>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</si>
  <si>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</si>
  <si>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</si>
  <si>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</si>
  <si>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</si>
  <si>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</si>
  <si>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</si>
  <si>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</si>
  <si>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</si>
  <si>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</si>
  <si>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</si>
  <si>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</si>
  <si>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</si>
  <si>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</si>
  <si>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</si>
  <si>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</si>
  <si>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</si>
  <si>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</si>
  <si>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</si>
  <si>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</si>
  <si>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</si>
  <si>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</si>
  <si>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</si>
  <si>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</si>
  <si>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</si>
  <si>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</si>
  <si>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</si>
  <si>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</si>
  <si>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</si>
  <si>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</si>
  <si>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</si>
  <si>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</si>
  <si>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</si>
  <si>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</si>
  <si>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</si>
  <si>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</si>
  <si>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</si>
  <si>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</si>
  <si>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</si>
  <si>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</si>
  <si>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</si>
  <si>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</si>
  <si>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</si>
  <si>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</si>
  <si>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</si>
  <si>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</si>
  <si>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</si>
  <si>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</si>
  <si>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</si>
  <si>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</si>
  <si>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</si>
  <si>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</si>
  <si>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</si>
  <si>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</si>
  <si>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</si>
  <si>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</si>
  <si>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</si>
  <si>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</si>
  <si>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</si>
  <si>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</si>
  <si>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</si>
  <si>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</si>
  <si>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</si>
  <si>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</si>
  <si>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</si>
  <si>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</si>
  <si>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</si>
  <si>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</si>
  <si>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</si>
  <si>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</si>
  <si>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</si>
  <si>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</si>
  <si>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</si>
  <si>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</si>
  <si>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</si>
  <si>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</si>
  <si>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</si>
  <si>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</si>
  <si>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</si>
  <si>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</si>
  <si>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</si>
  <si>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</si>
  <si>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</si>
  <si>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</si>
  <si>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</si>
  <si>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</si>
  <si>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</si>
  <si>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</si>
  <si>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</si>
  <si>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</si>
  <si>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</si>
  <si>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</si>
  <si>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</si>
  <si>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</si>
  <si>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</si>
  <si>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</si>
  <si>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</si>
  <si>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</si>
  <si>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</si>
  <si>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</si>
  <si>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</si>
  <si>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</si>
  <si>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</si>
  <si>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</si>
  <si>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</si>
  <si>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</si>
  <si>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</si>
  <si>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</si>
  <si>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</si>
  <si>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</si>
  <si>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</si>
  <si>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</si>
  <si>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</si>
  <si>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</si>
  <si>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</si>
  <si>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</si>
  <si>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</si>
  <si>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</si>
  <si>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</si>
  <si>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</si>
  <si>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</si>
  <si>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</si>
  <si>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</si>
  <si>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</si>
  <si>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</si>
  <si>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</si>
  <si>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</si>
  <si>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</si>
  <si>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</si>
  <si>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</si>
  <si>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</si>
  <si>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</si>
  <si>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</si>
  <si>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</si>
  <si>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</si>
  <si>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</si>
  <si>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</si>
  <si>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</si>
  <si>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</si>
  <si>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</si>
  <si>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</si>
  <si>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</si>
  <si>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</si>
  <si>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</si>
  <si>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</si>
  <si>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</si>
  <si>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</si>
  <si>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</si>
  <si>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</si>
  <si>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</si>
  <si>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</si>
  <si>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</si>
  <si>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</si>
  <si>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</si>
  <si>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</si>
  <si>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</si>
  <si>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</si>
  <si>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</si>
  <si>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</si>
  <si>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</si>
  <si>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</si>
  <si>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</si>
  <si>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</si>
  <si>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</si>
  <si>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</si>
  <si>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</si>
  <si>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</si>
  <si>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</si>
  <si>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</si>
  <si>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</si>
  <si>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</si>
  <si>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</si>
  <si>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</si>
  <si>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</si>
  <si>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</si>
  <si>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</si>
  <si>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</si>
  <si>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</si>
  <si>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</si>
  <si>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</si>
  <si>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</si>
  <si>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</si>
  <si>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</si>
  <si>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</si>
  <si>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</si>
  <si>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</si>
  <si>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</si>
  <si>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</si>
  <si>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</si>
  <si>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</si>
  <si>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</si>
  <si>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</si>
  <si>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</si>
  <si>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</si>
  <si>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</si>
  <si>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</si>
  <si>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</si>
  <si>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</si>
  <si>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</si>
  <si>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</si>
  <si>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</si>
  <si>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</si>
  <si>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</si>
  <si>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</si>
  <si>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</si>
  <si>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</si>
  <si>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</si>
  <si>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</si>
  <si>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</si>
  <si>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</si>
  <si>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</si>
  <si>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</si>
  <si>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</si>
  <si>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</si>
  <si>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</si>
  <si>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</si>
  <si>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</si>
  <si>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</si>
  <si>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</si>
  <si>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</si>
  <si>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</si>
  <si>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</si>
  <si>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</si>
  <si>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</si>
  <si>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</si>
  <si>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</si>
  <si>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</si>
  <si>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</si>
  <si>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</si>
  <si>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</si>
  <si>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</si>
  <si>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</si>
  <si>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</si>
  <si>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</si>
  <si>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</si>
  <si>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</si>
  <si>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</si>
  <si>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</si>
  <si>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</si>
  <si>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</si>
  <si>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</si>
  <si>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</si>
  <si>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</si>
  <si>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</si>
  <si>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</si>
  <si>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</si>
  <si>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</si>
  <si>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</si>
  <si>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</si>
  <si>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</si>
  <si>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</si>
  <si>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</si>
  <si>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</si>
  <si>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</si>
  <si>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</si>
  <si>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</si>
  <si>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</si>
  <si>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</si>
  <si>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</si>
  <si>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</si>
  <si>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</si>
  <si>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</si>
  <si>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</si>
  <si>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</si>
  <si>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</si>
  <si>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</si>
  <si>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</si>
  <si>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</si>
  <si>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</si>
  <si>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</si>
  <si>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</si>
  <si>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</si>
  <si>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</si>
  <si>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</si>
  <si>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</si>
  <si>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</si>
  <si>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</si>
  <si>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</si>
  <si>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</si>
  <si>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</si>
  <si>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</si>
  <si>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</si>
  <si>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</si>
  <si>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</si>
  <si>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</si>
  <si>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</si>
  <si>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</si>
  <si>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</si>
  <si>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</si>
  <si>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</si>
  <si>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</si>
  <si>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</si>
  <si>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</si>
  <si>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</si>
  <si>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</si>
  <si>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</si>
  <si>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</si>
  <si>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</si>
  <si>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</si>
  <si>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</si>
  <si>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</si>
  <si>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</si>
  <si>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</si>
  <si>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</si>
  <si>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</si>
  <si>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</si>
  <si>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</si>
  <si>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</si>
  <si>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</si>
  <si>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</si>
  <si>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</si>
  <si>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</si>
  <si>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</si>
  <si>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</si>
  <si>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</si>
  <si>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</si>
  <si>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</si>
  <si>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</si>
  <si>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</si>
  <si>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</si>
  <si>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</si>
  <si>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</si>
  <si>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</si>
  <si>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</si>
  <si>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</si>
  <si>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</si>
  <si>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</si>
  <si>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</si>
  <si>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</si>
  <si>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</si>
  <si>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</si>
  <si>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</si>
  <si>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</si>
  <si>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</si>
  <si>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</si>
  <si>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</si>
  <si>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</si>
  <si>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</si>
  <si>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</si>
  <si>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</si>
  <si>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</si>
  <si>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</si>
  <si>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</si>
  <si>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</si>
  <si>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</si>
  <si>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</si>
  <si>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</si>
  <si>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</si>
  <si>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</si>
  <si>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</si>
  <si>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</si>
  <si>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</si>
  <si>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</si>
  <si>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</si>
  <si>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</si>
  <si>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</si>
  <si>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</si>
  <si>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</si>
  <si>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</si>
  <si>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</si>
  <si>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</si>
  <si>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</si>
  <si>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</si>
  <si>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</si>
  <si>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</si>
  <si>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</si>
  <si>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</si>
  <si>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</si>
  <si>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</si>
  <si>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</si>
  <si>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</si>
  <si>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</si>
  <si>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</si>
  <si>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</si>
  <si>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</si>
  <si>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</si>
  <si>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</si>
  <si>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</si>
  <si>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</si>
  <si>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</si>
  <si>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</si>
  <si>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</si>
  <si>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</si>
  <si>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</si>
  <si>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</si>
  <si>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</si>
  <si>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</si>
  <si>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</si>
  <si>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</si>
  <si>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</si>
  <si>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</si>
  <si>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</si>
  <si>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</si>
  <si>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</si>
  <si>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</si>
  <si>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</si>
  <si>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</si>
  <si>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</si>
  <si>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</si>
  <si>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</si>
  <si>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</si>
  <si>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</si>
  <si>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</si>
  <si>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</si>
  <si>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</si>
  <si>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</si>
  <si>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</si>
  <si>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</si>
  <si>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</si>
  <si>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</si>
  <si>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</si>
  <si>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</si>
  <si>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</si>
  <si>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</si>
  <si>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</si>
  <si>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</si>
  <si>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</si>
  <si>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</si>
  <si>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</si>
  <si>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</si>
  <si>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</si>
  <si>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</si>
  <si>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</si>
  <si>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</si>
  <si>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</si>
  <si>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</si>
  <si>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</si>
  <si>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</si>
  <si>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</si>
  <si>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</si>
  <si>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</si>
  <si>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</si>
  <si>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</si>
  <si>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</si>
  <si>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</si>
  <si>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</si>
  <si>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</si>
  <si>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</si>
  <si>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</si>
  <si>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</si>
  <si>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</si>
  <si>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</si>
  <si>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</si>
  <si>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</si>
  <si>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</si>
  <si>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</si>
  <si>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</si>
  <si>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</si>
  <si>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</si>
  <si>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</si>
  <si>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</si>
  <si>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</si>
  <si>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</si>
  <si>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</si>
  <si>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</si>
  <si>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</si>
  <si>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</si>
  <si>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</si>
  <si>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</si>
  <si>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</si>
  <si>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</si>
  <si>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</si>
  <si>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</si>
  <si>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</si>
  <si>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</si>
  <si>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</si>
  <si>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</si>
  <si>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</si>
  <si>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</si>
  <si>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</si>
  <si>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</si>
  <si>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</si>
  <si>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</si>
  <si>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</si>
  <si>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</si>
  <si>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</si>
  <si>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</si>
  <si>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</si>
  <si>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</si>
  <si>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</si>
  <si>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</si>
  <si>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</si>
  <si>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</si>
  <si>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</si>
  <si>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</si>
  <si>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</si>
  <si>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</si>
  <si>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</si>
  <si>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</si>
  <si>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</si>
  <si>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</si>
  <si>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</si>
  <si>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</si>
  <si>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</si>
  <si>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</si>
  <si>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</si>
  <si>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</si>
  <si>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</si>
  <si>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</si>
  <si>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</si>
  <si>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</si>
  <si>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</si>
  <si>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</si>
  <si>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</si>
  <si>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</si>
  <si>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</si>
  <si>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</si>
  <si>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</si>
  <si>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</si>
  <si>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</si>
  <si>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</si>
  <si>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</si>
  <si>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</si>
  <si>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</si>
  <si>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</si>
  <si>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</si>
  <si>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</si>
  <si>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</si>
  <si>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</si>
  <si>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</si>
  <si>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</si>
  <si>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</si>
  <si>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</si>
  <si>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</si>
  <si>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</si>
  <si>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</si>
  <si>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</si>
  <si>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</si>
  <si>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</si>
  <si>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</si>
  <si>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</si>
  <si>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</si>
  <si>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</si>
  <si>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</si>
  <si>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</si>
  <si>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</si>
  <si>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</si>
  <si>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</si>
  <si>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</si>
  <si>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</si>
  <si>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</si>
  <si>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</si>
  <si>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</si>
  <si>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</si>
  <si>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</si>
  <si>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</si>
  <si>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</si>
  <si>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</si>
  <si>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</si>
  <si>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</si>
  <si>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</si>
  <si>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</si>
  <si>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</si>
  <si>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</si>
  <si>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</si>
  <si>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</si>
  <si>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</si>
  <si>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</si>
  <si>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</si>
  <si>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</si>
  <si>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</si>
  <si>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</si>
  <si>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</si>
  <si>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</si>
  <si>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</si>
  <si>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</si>
  <si>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</si>
  <si>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</si>
  <si>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</si>
  <si>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</si>
  <si>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</si>
  <si>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</si>
  <si>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</si>
  <si>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</si>
  <si>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</si>
  <si>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</si>
  <si>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</si>
  <si>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</si>
  <si>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</si>
  <si>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</si>
  <si>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</si>
  <si>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</si>
  <si>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</si>
  <si>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</si>
  <si>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</si>
  <si>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</si>
  <si>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</si>
  <si>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</si>
  <si>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</si>
  <si>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</si>
  <si>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</si>
  <si>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</si>
  <si>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</si>
  <si>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</si>
  <si>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</si>
  <si>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</si>
  <si>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</si>
  <si>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</si>
  <si>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</si>
  <si>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</si>
  <si>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</si>
  <si>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</si>
  <si>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</si>
  <si>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</si>
  <si>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</si>
  <si>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</si>
  <si>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</si>
  <si>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</si>
  <si>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</si>
  <si>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</si>
  <si>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</si>
  <si>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</si>
  <si>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</si>
  <si>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</si>
  <si>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</si>
  <si>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</si>
  <si>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</si>
  <si>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</si>
  <si>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</si>
  <si>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</si>
  <si>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</si>
  <si>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</si>
  <si>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</si>
  <si>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</si>
  <si>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</si>
  <si>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</si>
  <si>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</si>
  <si>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</si>
  <si>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</si>
  <si>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</si>
  <si>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</si>
  <si>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</si>
  <si>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</si>
  <si>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</si>
  <si>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</si>
  <si>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</si>
  <si>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</si>
  <si>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</si>
  <si>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</si>
  <si>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</si>
  <si>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</si>
  <si>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</si>
  <si>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</si>
  <si>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</si>
  <si>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</si>
  <si>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</si>
  <si>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</si>
  <si>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</si>
  <si>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</si>
  <si>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</si>
  <si>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</si>
  <si>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</si>
  <si>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</si>
  <si>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</si>
  <si>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</si>
  <si>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</si>
  <si>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</si>
  <si>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</si>
  <si>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</si>
  <si>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</si>
  <si>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</si>
  <si>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</si>
  <si>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</si>
  <si>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</si>
  <si>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</si>
  <si>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</si>
  <si>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</si>
  <si>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</si>
  <si>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</si>
  <si>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</si>
  <si>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</si>
  <si>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</si>
  <si>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</si>
  <si>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</si>
  <si>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</si>
  <si>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</si>
  <si>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</si>
  <si>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</si>
  <si>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</si>
  <si>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</si>
  <si>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</si>
  <si>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</si>
  <si>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</si>
  <si>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</si>
  <si>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</si>
  <si>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</si>
  <si>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</si>
  <si>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</si>
  <si>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</si>
  <si>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</si>
  <si>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</si>
  <si>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</si>
  <si>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</si>
  <si>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</si>
  <si>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</si>
  <si>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</si>
  <si>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</si>
  <si>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</si>
  <si>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</si>
  <si>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</si>
  <si>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</si>
  <si>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</si>
  <si>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</si>
  <si>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</si>
  <si>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</si>
  <si>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</si>
  <si>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</si>
  <si>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</si>
  <si>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</si>
  <si>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</si>
  <si>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</si>
  <si>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</si>
  <si>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</si>
  <si>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</si>
  <si>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</si>
  <si>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</si>
  <si>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</si>
  <si>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</si>
  <si>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</si>
  <si>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</si>
  <si>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</si>
  <si>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</si>
  <si>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</si>
  <si>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</si>
  <si>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</si>
  <si>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</si>
  <si>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</si>
  <si>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</si>
  <si>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</si>
  <si>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</si>
  <si>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</si>
  <si>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</si>
  <si>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</si>
  <si>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</si>
  <si>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</si>
  <si>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</si>
  <si>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</si>
  <si>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</si>
  <si>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</si>
  <si>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</si>
  <si>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</si>
  <si>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</si>
  <si>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</si>
  <si>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</si>
  <si>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</si>
  <si>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</si>
  <si>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</si>
  <si>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</si>
  <si>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</si>
  <si>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</si>
  <si>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</si>
  <si>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</si>
  <si>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</si>
  <si>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</si>
  <si>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</si>
  <si>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</si>
  <si>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</si>
  <si>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</si>
  <si>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</si>
  <si>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</si>
  <si>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</si>
  <si>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</si>
  <si>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</si>
  <si>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</si>
  <si>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</si>
  <si>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</si>
  <si>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</si>
  <si>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</si>
  <si>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</si>
  <si>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</si>
  <si>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</si>
  <si>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</si>
  <si>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</si>
  <si>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</si>
  <si>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</si>
  <si>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</si>
  <si>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</si>
  <si>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</si>
  <si>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</si>
  <si>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</si>
  <si>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</si>
  <si>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</si>
  <si>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</si>
  <si>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</si>
  <si>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</si>
  <si>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</si>
  <si>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</si>
  <si>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</si>
  <si>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</si>
  <si>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</si>
  <si>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</si>
  <si>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</si>
  <si>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</si>
  <si>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</si>
  <si>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</si>
  <si>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</si>
  <si>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</si>
  <si>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</si>
  <si>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</si>
  <si>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</si>
  <si>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</si>
  <si>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</si>
  <si>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</si>
  <si>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</si>
  <si>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</si>
  <si>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</si>
  <si>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</si>
  <si>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</si>
  <si>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</si>
  <si>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</si>
  <si>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</si>
  <si>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</si>
  <si>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</si>
  <si>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</si>
  <si>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</si>
  <si>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</si>
  <si>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</si>
  <si>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</si>
  <si>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</si>
  <si>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</si>
  <si>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</si>
  <si>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</si>
  <si>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</si>
  <si>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</si>
  <si>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</si>
  <si>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</si>
  <si>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</si>
  <si>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</si>
  <si>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</si>
  <si>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</si>
  <si>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</si>
  <si>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</si>
  <si>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</si>
  <si>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</si>
  <si>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</si>
  <si>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</si>
  <si>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</si>
  <si>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</si>
  <si>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</si>
  <si>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</si>
  <si>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</si>
  <si>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</si>
  <si>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</si>
  <si>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</si>
  <si>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</si>
  <si>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</si>
  <si>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</si>
  <si>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</si>
  <si>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</si>
  <si>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</si>
  <si>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</si>
  <si>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</si>
  <si>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</si>
  <si>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</si>
  <si>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</si>
  <si>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</si>
  <si>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</si>
  <si>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</si>
  <si>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</si>
  <si>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</si>
  <si>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</si>
  <si>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</si>
  <si>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</si>
  <si>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</si>
  <si>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</si>
  <si>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</si>
  <si>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</si>
  <si>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</si>
  <si>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</si>
  <si>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</si>
  <si>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</si>
  <si>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</si>
  <si>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</si>
  <si>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</si>
  <si>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</si>
  <si>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</si>
  <si>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</si>
  <si>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</si>
  <si>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</si>
  <si>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</si>
  <si>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</si>
  <si>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</si>
  <si>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</si>
  <si>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</si>
  <si>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</si>
  <si>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</si>
  <si>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</si>
  <si>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</si>
  <si>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</si>
  <si>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</si>
  <si>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</si>
  <si>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</si>
  <si>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</si>
  <si>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</si>
  <si>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</si>
  <si>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</si>
  <si>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</si>
  <si>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</si>
  <si>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</si>
  <si>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</si>
  <si>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</si>
  <si>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</si>
  <si>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</si>
  <si>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</si>
  <si>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</si>
  <si>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</si>
  <si>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</si>
  <si>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</si>
  <si>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</si>
  <si>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</si>
  <si>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</si>
  <si>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</si>
  <si>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</si>
  <si>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</si>
  <si>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</si>
  <si>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</si>
  <si>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</si>
  <si>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</si>
  <si>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</si>
  <si>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</si>
  <si>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</si>
  <si>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</si>
  <si>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</si>
  <si>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</si>
  <si>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</si>
  <si>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</si>
  <si>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</si>
  <si>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</si>
  <si>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</si>
  <si>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</si>
  <si>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</si>
  <si>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</si>
  <si>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</si>
  <si>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</si>
  <si>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</si>
  <si>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</si>
  <si>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</si>
  <si>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</si>
  <si>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</si>
  <si>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</si>
  <si>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</si>
  <si>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</si>
  <si>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</si>
  <si>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</si>
  <si>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</si>
  <si>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</si>
  <si>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</si>
  <si>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</si>
  <si>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</si>
  <si>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</si>
  <si>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</si>
  <si>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</si>
  <si>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</si>
  <si>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</si>
  <si>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</si>
  <si>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</si>
  <si>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</si>
  <si>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</si>
  <si>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</si>
  <si>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</si>
  <si>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</si>
  <si>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</si>
  <si>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</si>
  <si>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</si>
  <si>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</si>
  <si>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</si>
  <si>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</si>
  <si>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</si>
  <si>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</si>
  <si>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</si>
  <si>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</si>
  <si>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</si>
  <si>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</si>
  <si>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</si>
  <si>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</si>
  <si>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</si>
  <si>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</si>
  <si>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</si>
  <si>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</si>
  <si>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</si>
  <si>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</si>
  <si>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</si>
  <si>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</si>
  <si>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</si>
  <si>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</si>
  <si>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</si>
  <si>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</si>
  <si>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</si>
  <si>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</si>
  <si>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</si>
  <si>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</si>
  <si>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</si>
  <si>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</si>
  <si>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</si>
  <si>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</si>
  <si>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</si>
  <si>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</si>
  <si>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</si>
  <si>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</si>
  <si>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</si>
  <si>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</si>
  <si>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</si>
  <si>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</si>
  <si>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</si>
  <si>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</si>
  <si>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</si>
  <si>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</si>
  <si>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</si>
  <si>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</si>
  <si>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</si>
  <si>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</si>
  <si>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</si>
  <si>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</si>
  <si>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</si>
  <si>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</si>
  <si>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</si>
  <si>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</si>
  <si>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</si>
  <si>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</si>
  <si>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</si>
  <si>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</si>
  <si>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</si>
  <si>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</si>
  <si>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</si>
  <si>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</si>
  <si>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</si>
  <si>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</si>
  <si>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</si>
  <si>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</si>
  <si>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</si>
  <si>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</si>
  <si>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</si>
  <si>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</si>
  <si>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</si>
  <si>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</si>
  <si>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</si>
  <si>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</si>
  <si>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</si>
  <si>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</si>
  <si>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</si>
  <si>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</si>
  <si>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</si>
  <si>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</si>
  <si>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</si>
  <si>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</si>
  <si>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</si>
  <si>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</si>
  <si>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</si>
  <si>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</si>
  <si>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</si>
  <si>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</si>
  <si>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</si>
  <si>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</si>
  <si>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</si>
  <si>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</si>
  <si>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</si>
  <si>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</si>
  <si>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</si>
  <si>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</si>
  <si>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</si>
  <si>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</si>
  <si>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</si>
  <si>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</si>
  <si>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</si>
  <si>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</si>
  <si>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</si>
  <si>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</si>
  <si>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</si>
  <si>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</si>
  <si>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</si>
  <si>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</si>
  <si>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</si>
  <si>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</si>
  <si>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</si>
  <si>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</si>
  <si>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</si>
  <si>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</si>
  <si>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</si>
  <si>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</si>
  <si>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</si>
  <si>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</si>
  <si>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</si>
  <si>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</si>
  <si>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</si>
  <si>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</si>
  <si>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</si>
  <si>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</si>
  <si>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</si>
  <si>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</si>
  <si>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</si>
  <si>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</si>
  <si>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</si>
  <si>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</si>
  <si>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</si>
  <si>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</si>
  <si>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</si>
  <si>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</si>
  <si>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</si>
  <si>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</si>
  <si>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</si>
  <si>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</si>
  <si>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</si>
  <si>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</si>
  <si>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</si>
  <si>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</si>
  <si>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</si>
  <si>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</si>
  <si>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</si>
  <si>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</si>
  <si>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</si>
  <si>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</si>
  <si>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</si>
  <si>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</si>
  <si>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</si>
  <si>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</si>
  <si>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</si>
  <si>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</si>
  <si>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</si>
  <si>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</si>
  <si>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</si>
  <si>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</si>
  <si>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</si>
  <si>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</si>
  <si>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</si>
  <si>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</si>
  <si>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</si>
  <si>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</si>
  <si>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</si>
  <si>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</si>
  <si>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</si>
  <si>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</si>
  <si>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</si>
  <si>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</si>
  <si>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</si>
  <si>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</si>
  <si>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</si>
  <si>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</si>
  <si>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</si>
  <si>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</si>
  <si>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</si>
  <si>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</si>
  <si>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</si>
  <si>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</si>
  <si>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</si>
  <si>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</si>
  <si>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</si>
  <si>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</si>
  <si>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</si>
  <si>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</si>
  <si>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</si>
  <si>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</si>
  <si>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</si>
  <si>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</si>
  <si>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</si>
  <si>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</si>
  <si>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</si>
  <si>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</si>
  <si>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</si>
  <si>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</si>
  <si>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</si>
  <si>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</si>
  <si>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</si>
  <si>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</si>
  <si>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</si>
  <si>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</si>
  <si>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</si>
  <si>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</si>
  <si>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</si>
  <si>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</si>
  <si>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</si>
  <si>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</si>
  <si>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</si>
  <si>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</si>
  <si>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</si>
  <si>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</si>
  <si>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</si>
  <si>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</si>
  <si>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</si>
  <si>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</si>
  <si>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</si>
  <si>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</si>
  <si>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</si>
  <si>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</si>
  <si>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</si>
  <si>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</si>
  <si>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</si>
  <si>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</si>
  <si>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</si>
  <si>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</si>
  <si>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</si>
  <si>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</si>
  <si>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</si>
  <si>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</si>
  <si>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</si>
  <si>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</si>
  <si>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</si>
  <si>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</si>
  <si>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</si>
  <si>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</si>
  <si>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</si>
  <si>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</si>
  <si>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</si>
  <si>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</si>
  <si>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</si>
  <si>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</si>
  <si>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</si>
  <si>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</si>
  <si>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</si>
  <si>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</si>
  <si>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</si>
  <si>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</si>
  <si>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</si>
  <si>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</si>
  <si>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</si>
  <si>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</si>
  <si>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</si>
  <si>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</si>
  <si>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</si>
  <si>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</si>
  <si>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</si>
  <si>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</si>
  <si>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</si>
  <si>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</si>
  <si>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</si>
  <si>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</si>
  <si>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</si>
  <si>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</si>
  <si>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</si>
  <si>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</si>
  <si>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</si>
  <si>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</si>
  <si>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</si>
  <si>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</si>
  <si>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</si>
  <si>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</si>
  <si>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</si>
  <si>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</si>
  <si>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</si>
  <si>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</si>
  <si>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</si>
  <si>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</si>
  <si>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</si>
  <si>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</si>
  <si>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</si>
  <si>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</si>
  <si>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</si>
  <si>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</si>
  <si>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</si>
  <si>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</si>
  <si>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</si>
  <si>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</si>
  <si>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</si>
  <si>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</si>
  <si>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</si>
  <si>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</si>
  <si>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</si>
  <si>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</si>
  <si>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</si>
  <si>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</si>
  <si>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</si>
  <si>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</si>
  <si>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</si>
  <si>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</si>
  <si>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</si>
  <si>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</si>
  <si>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</si>
  <si>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</si>
  <si>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</si>
  <si>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</si>
  <si>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</si>
  <si>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</si>
  <si>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</si>
  <si>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</si>
  <si>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</si>
  <si>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</si>
  <si>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</si>
  <si>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</si>
  <si>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</si>
  <si>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</si>
  <si>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</si>
  <si>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</si>
  <si>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</si>
  <si>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</si>
  <si>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</si>
  <si>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</si>
  <si>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</si>
  <si>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</si>
  <si>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</si>
  <si>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</si>
  <si>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</si>
  <si>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</si>
  <si>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</si>
  <si>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</si>
  <si>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</si>
  <si>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</si>
  <si>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</si>
  <si>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</si>
  <si>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</si>
  <si>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</si>
  <si>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</si>
  <si>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</si>
  <si>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</si>
  <si>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</si>
  <si>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</si>
  <si>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</si>
  <si>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</si>
  <si>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</si>
  <si>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</si>
  <si>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</si>
  <si>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</si>
  <si>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</si>
  <si>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</si>
  <si>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</si>
  <si>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</si>
  <si>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</si>
  <si>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</si>
  <si>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</si>
  <si>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</si>
  <si>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</si>
  <si>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</si>
  <si>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</si>
  <si>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</si>
  <si>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</si>
  <si>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</si>
  <si>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</si>
  <si>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</si>
  <si>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</si>
  <si>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</si>
  <si>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</si>
  <si>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</si>
  <si>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</si>
  <si>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</si>
  <si>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</si>
  <si>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</si>
  <si>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</si>
  <si>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</si>
  <si>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</si>
  <si>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</si>
  <si>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</si>
  <si>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</si>
  <si>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</si>
  <si>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</si>
  <si>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</si>
  <si>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</si>
  <si>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</si>
  <si>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</si>
  <si>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</si>
  <si>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</si>
  <si>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</si>
  <si>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</si>
  <si>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</si>
  <si>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</si>
  <si>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</si>
  <si>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</si>
  <si>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</si>
  <si>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</si>
  <si>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</si>
  <si>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</si>
  <si>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</si>
  <si>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</si>
  <si>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</si>
  <si>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</si>
  <si>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</si>
  <si>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</si>
  <si>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</si>
  <si>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</si>
  <si>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</si>
  <si>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</si>
  <si>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</si>
  <si>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</si>
  <si>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</si>
  <si>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</si>
  <si>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</si>
  <si>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</si>
  <si>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</si>
  <si>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</si>
  <si>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</si>
  <si>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</si>
  <si>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</si>
  <si>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</si>
  <si>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</si>
  <si>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</si>
  <si>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</si>
  <si>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</si>
  <si>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</si>
  <si>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</si>
  <si>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</si>
  <si>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</si>
  <si>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</si>
  <si>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</si>
  <si>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</si>
  <si>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</si>
  <si>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</si>
  <si>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</si>
  <si>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</si>
  <si>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</si>
  <si>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</si>
  <si>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</si>
  <si>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</si>
  <si>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</si>
  <si>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</si>
  <si>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</si>
  <si>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</si>
  <si>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</si>
  <si>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</si>
  <si>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</si>
  <si>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</si>
  <si>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</si>
  <si>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</si>
  <si>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</si>
  <si>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</si>
  <si>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</si>
  <si>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</si>
  <si>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</si>
  <si>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</si>
  <si>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</si>
  <si>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</si>
  <si>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</si>
  <si>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</si>
  <si>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</si>
  <si>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</si>
  <si>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</si>
  <si>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</si>
  <si>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</si>
  <si>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</si>
  <si>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</si>
  <si>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</si>
  <si>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</si>
  <si>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</si>
  <si>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</si>
  <si>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</si>
  <si>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</si>
  <si>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</si>
  <si>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</si>
  <si>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</si>
  <si>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</si>
  <si>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</si>
  <si>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</si>
  <si>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</si>
  <si>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</si>
  <si>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</si>
  <si>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</si>
  <si>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</si>
  <si>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</si>
  <si>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</si>
  <si>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</si>
  <si>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</si>
  <si>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</si>
  <si>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</si>
  <si>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</si>
  <si>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</si>
  <si>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</si>
  <si>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</si>
  <si>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</si>
  <si>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</si>
  <si>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</si>
  <si>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</si>
  <si>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</si>
  <si>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</si>
  <si>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</si>
  <si>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</si>
  <si>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</si>
  <si>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</si>
  <si>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</si>
  <si>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</si>
  <si>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</si>
  <si>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</si>
  <si>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</si>
  <si>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</si>
  <si>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</si>
  <si>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</si>
  <si>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</si>
  <si>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</si>
  <si>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</si>
  <si>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</si>
  <si>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</si>
  <si>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</si>
  <si>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</si>
  <si>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</si>
  <si>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</si>
  <si>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</si>
  <si>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</si>
  <si>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</si>
  <si>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</si>
  <si>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</si>
  <si>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</si>
  <si>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</si>
  <si>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</si>
  <si>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</si>
  <si>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</si>
  <si>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</si>
  <si>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</si>
  <si>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</si>
  <si>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</si>
  <si>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</si>
  <si>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</si>
  <si>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</si>
  <si>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</si>
  <si>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</si>
  <si>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</si>
  <si>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</si>
  <si>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</si>
  <si>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</si>
  <si>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</si>
  <si>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</si>
  <si>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</si>
  <si>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</si>
  <si>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</si>
  <si>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</si>
  <si>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</si>
  <si>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</si>
  <si>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</si>
  <si>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</si>
  <si>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</si>
  <si>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</si>
  <si>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</si>
  <si>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</si>
  <si>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</si>
  <si>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</si>
  <si>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</si>
  <si>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</si>
  <si>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</si>
  <si>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</si>
  <si>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</si>
  <si>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</si>
  <si>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</si>
  <si>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</si>
  <si>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</si>
  <si>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</si>
  <si>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</si>
  <si>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</si>
  <si>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</si>
  <si>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</si>
  <si>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</si>
  <si>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</si>
  <si>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</si>
  <si>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</si>
  <si>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</si>
  <si>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</si>
  <si>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</si>
  <si>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</si>
  <si>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</si>
  <si>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</si>
  <si>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</si>
  <si>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</si>
  <si>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</si>
  <si>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</si>
  <si>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</si>
  <si>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</si>
  <si>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</si>
  <si>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</si>
  <si>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</si>
  <si>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</si>
  <si>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</si>
  <si>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</si>
  <si>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</si>
  <si>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</si>
  <si>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</si>
  <si>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</si>
  <si>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</si>
  <si>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</si>
  <si>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</si>
  <si>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</si>
  <si>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</si>
  <si>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</si>
  <si>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</si>
  <si>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</si>
  <si>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</si>
  <si>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</si>
  <si>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</si>
  <si>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</si>
  <si>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</si>
  <si>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</si>
  <si>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</si>
  <si>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</si>
  <si>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</si>
  <si>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</si>
  <si>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</si>
  <si>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</si>
  <si>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</si>
  <si>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</si>
  <si>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</si>
  <si>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</si>
  <si>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</si>
  <si>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</si>
  <si>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</si>
  <si>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</si>
  <si>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</si>
  <si>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</si>
  <si>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</si>
  <si>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</si>
  <si>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</si>
  <si>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</si>
  <si>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</si>
  <si>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</si>
  <si>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</si>
  <si>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</si>
  <si>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</si>
  <si>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</si>
  <si>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</si>
  <si>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</si>
  <si>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</si>
  <si>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</si>
  <si>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</si>
  <si>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</si>
  <si>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</si>
  <si>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</si>
  <si>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</si>
  <si>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</si>
  <si>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</si>
  <si>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</si>
  <si>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</si>
  <si>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</si>
  <si>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</si>
  <si>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</si>
  <si>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</si>
  <si>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</si>
  <si>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</si>
  <si>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</si>
  <si>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</si>
  <si>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</si>
  <si>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</si>
  <si>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</si>
  <si>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</si>
  <si>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</si>
  <si>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</si>
  <si>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</si>
  <si>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</si>
  <si>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</si>
  <si>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</si>
  <si>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</si>
  <si>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</si>
  <si>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</si>
  <si>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</si>
  <si>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</si>
  <si>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</si>
  <si>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</si>
  <si>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</si>
  <si>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</si>
  <si>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</si>
  <si>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</si>
  <si>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</si>
  <si>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</si>
  <si>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</si>
  <si>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</si>
  <si>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</si>
  <si>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</si>
  <si>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</si>
  <si>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</si>
  <si>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</si>
  <si>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</si>
  <si>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</si>
  <si>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</si>
  <si>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</si>
  <si>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</si>
  <si>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</si>
  <si>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</si>
  <si>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</si>
  <si>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</si>
  <si>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</si>
  <si>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</si>
  <si>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</si>
  <si>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</si>
  <si>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</si>
  <si>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</si>
  <si>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</si>
  <si>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</si>
  <si>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</si>
  <si>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</si>
  <si>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</si>
  <si>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</si>
  <si>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</si>
  <si>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</si>
  <si>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</si>
  <si>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</si>
  <si>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</si>
  <si>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</si>
  <si>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</si>
  <si>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</si>
  <si>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</si>
  <si>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</si>
  <si>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</si>
  <si>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</si>
  <si>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</si>
  <si>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</si>
  <si>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</si>
  <si>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</si>
  <si>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</si>
  <si>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</si>
  <si>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</si>
  <si>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</si>
  <si>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</si>
  <si>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</si>
  <si>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</si>
  <si>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</si>
  <si>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</si>
  <si>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</si>
  <si>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</si>
  <si>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</si>
  <si>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</si>
  <si>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</si>
  <si>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</si>
  <si>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</si>
  <si>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</si>
  <si>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</si>
  <si>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</si>
  <si>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</si>
  <si>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</si>
  <si>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</si>
  <si>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</si>
  <si>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</si>
  <si>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</si>
  <si>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</si>
  <si>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</si>
  <si>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</si>
  <si>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</si>
  <si>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</si>
  <si>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</si>
  <si>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</si>
  <si>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</si>
  <si>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</si>
  <si>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</si>
  <si>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</si>
  <si>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</si>
  <si>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</si>
  <si>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</si>
  <si>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</si>
  <si>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</si>
  <si>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</si>
  <si>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</si>
  <si>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</si>
  <si>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</si>
  <si>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</si>
  <si>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</si>
  <si>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</si>
  <si>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</si>
  <si>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</si>
  <si>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</si>
  <si>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</si>
  <si>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</si>
  <si>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</si>
  <si>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</si>
  <si>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</si>
  <si>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</si>
  <si>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</si>
  <si>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</si>
  <si>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</si>
  <si>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</si>
  <si>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</si>
  <si>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</si>
  <si>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</si>
  <si>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</si>
  <si>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</si>
  <si>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</si>
  <si>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</si>
  <si>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</si>
  <si>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</si>
  <si>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</si>
  <si>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</si>
  <si>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</si>
  <si>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</si>
  <si>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</si>
  <si>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</si>
  <si>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</si>
  <si>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</si>
  <si>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</si>
  <si>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</si>
  <si>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</si>
  <si>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</si>
  <si>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</si>
  <si>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</si>
  <si>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</si>
  <si>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</si>
  <si>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</si>
  <si>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</si>
  <si>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</si>
  <si>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</si>
  <si>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</si>
  <si>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</si>
  <si>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</si>
  <si>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</si>
  <si>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</si>
  <si>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</si>
  <si>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</si>
  <si>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</si>
  <si>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</si>
  <si>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</si>
  <si>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</si>
  <si>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</si>
  <si>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</si>
  <si>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</si>
  <si>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</si>
  <si>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</si>
  <si>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</si>
  <si>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</si>
  <si>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</si>
  <si>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</si>
  <si>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</si>
  <si>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</si>
  <si>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</si>
  <si>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</si>
  <si>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</si>
  <si>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</si>
  <si>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</si>
  <si>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</si>
  <si>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</si>
  <si>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</si>
  <si>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</si>
  <si>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</si>
  <si>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</si>
  <si>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</si>
  <si>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</si>
  <si>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</si>
  <si>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</si>
  <si>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</si>
  <si>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</si>
  <si>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</si>
  <si>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</si>
  <si>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</si>
  <si>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</si>
  <si>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</si>
  <si>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</si>
  <si>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</si>
  <si>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</si>
  <si>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</si>
  <si>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</si>
  <si>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</si>
  <si>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</si>
  <si>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</si>
  <si>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</si>
  <si>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</si>
  <si>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</si>
  <si>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</si>
  <si>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</si>
  <si>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</si>
  <si>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</si>
  <si>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</si>
  <si>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</si>
  <si>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</si>
  <si>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</si>
  <si>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</si>
  <si>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</si>
  <si>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</si>
  <si>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</si>
  <si>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</si>
  <si>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</si>
  <si>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</si>
  <si>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</si>
  <si>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</si>
  <si>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</si>
  <si>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</si>
  <si>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</si>
  <si>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</si>
  <si>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</si>
  <si>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</si>
  <si>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</si>
  <si>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</si>
  <si>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</si>
  <si>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</si>
  <si>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</si>
  <si>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</si>
  <si>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</si>
  <si>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</si>
  <si>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</si>
  <si>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</si>
  <si>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</si>
  <si>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</si>
  <si>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</si>
  <si>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</si>
  <si>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</si>
  <si>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</si>
  <si>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</si>
  <si>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</si>
  <si>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</si>
  <si>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</si>
  <si>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</si>
  <si>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</si>
  <si>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</si>
  <si>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</si>
  <si>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</si>
  <si>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</si>
  <si>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</si>
  <si>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</si>
  <si>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</si>
  <si>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</si>
  <si>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</si>
  <si>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</si>
  <si>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</si>
  <si>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</si>
  <si>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</si>
  <si>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</si>
  <si>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</si>
  <si>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</si>
  <si>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</si>
  <si>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</si>
  <si>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</si>
  <si>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</si>
  <si>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</si>
  <si>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</si>
  <si>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</si>
  <si>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</si>
  <si>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</si>
  <si>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</si>
  <si>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</si>
  <si>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</si>
  <si>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</si>
  <si>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</si>
  <si>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</si>
  <si>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</si>
  <si>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</si>
  <si>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</si>
  <si>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</si>
  <si>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</si>
  <si>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</si>
  <si>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</si>
  <si>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</si>
  <si>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</si>
  <si>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</si>
  <si>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</si>
  <si>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</si>
  <si>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</si>
  <si>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</si>
  <si>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</si>
  <si>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</si>
  <si>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</si>
  <si>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</si>
  <si>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</si>
  <si>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</si>
  <si>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</si>
  <si>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</si>
  <si>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</si>
  <si>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</si>
  <si>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</si>
  <si>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</si>
  <si>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</si>
  <si>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</si>
  <si>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</si>
  <si>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</si>
  <si>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</si>
  <si>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</si>
  <si>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</si>
  <si>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</si>
  <si>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</si>
  <si>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</si>
  <si>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</si>
  <si>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</si>
  <si>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</si>
  <si>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</si>
  <si>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</si>
  <si>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</si>
  <si>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</si>
  <si>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</si>
  <si>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</si>
  <si>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</si>
  <si>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</si>
  <si>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</si>
  <si>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</si>
  <si>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</si>
  <si>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</si>
  <si>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</si>
  <si>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</si>
  <si>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</si>
  <si>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</si>
  <si>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</si>
  <si>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</si>
  <si>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</si>
  <si>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</si>
  <si>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</si>
  <si>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</si>
  <si>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</si>
  <si>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</si>
  <si>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</si>
  <si>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</si>
  <si>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</si>
  <si>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</si>
  <si>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</si>
  <si>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</si>
  <si>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</si>
  <si>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</si>
  <si>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</si>
  <si>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</si>
  <si>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</si>
  <si>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</si>
  <si>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</si>
  <si>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</si>
  <si>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</si>
  <si>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</si>
  <si>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</si>
  <si>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</si>
  <si>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</si>
  <si>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</si>
  <si>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</si>
  <si>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</si>
  <si>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</si>
  <si>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</si>
  <si>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</si>
  <si>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</si>
  <si>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</si>
  <si>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</si>
  <si>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</si>
  <si>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</si>
  <si>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</si>
  <si>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</si>
  <si>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</si>
  <si>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</si>
  <si>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</si>
  <si>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</si>
  <si>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</si>
  <si>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</si>
  <si>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</si>
  <si>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</si>
  <si>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</si>
  <si>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</si>
  <si>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</si>
  <si>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</si>
  <si>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</si>
  <si>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</si>
  <si>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</si>
  <si>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</si>
  <si>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</si>
  <si>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</si>
  <si>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</si>
  <si>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</si>
  <si>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</si>
  <si>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</si>
  <si>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</si>
  <si>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</si>
  <si>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</si>
  <si>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</si>
  <si>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</si>
  <si>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</si>
  <si>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</si>
  <si>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</si>
  <si>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</si>
  <si>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</si>
  <si>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</si>
  <si>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</si>
  <si>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</si>
  <si>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</si>
  <si>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</si>
  <si>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</si>
  <si>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</si>
  <si>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</si>
  <si>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</si>
  <si>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</si>
  <si>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</si>
  <si>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</si>
  <si>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</si>
  <si>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</si>
  <si>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</si>
  <si>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</si>
  <si>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</si>
  <si>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</si>
  <si>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</si>
  <si>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</si>
  <si>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</si>
  <si>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</si>
  <si>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</si>
  <si>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</si>
  <si>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</si>
  <si>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</si>
  <si>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</si>
  <si>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</si>
  <si>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</si>
  <si>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</si>
  <si>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</si>
  <si>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</si>
  <si>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</si>
  <si>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</si>
  <si>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</si>
  <si>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</si>
  <si>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</si>
  <si>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</si>
  <si>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</si>
  <si>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</si>
  <si>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</si>
  <si>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</si>
  <si>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</si>
  <si>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</si>
  <si>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</si>
  <si>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</si>
  <si>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</si>
  <si>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</si>
  <si>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</si>
  <si>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</si>
  <si>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</si>
  <si>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</si>
  <si>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</si>
  <si>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</si>
  <si>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</si>
  <si>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</si>
  <si>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</si>
  <si>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</si>
  <si>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</si>
  <si>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</si>
  <si>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</si>
  <si>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</si>
  <si>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</si>
  <si>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</si>
  <si>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</si>
  <si>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</si>
  <si>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</si>
  <si>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</si>
  <si>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</si>
  <si>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</si>
  <si>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</si>
  <si>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</si>
  <si>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</si>
  <si>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</si>
  <si>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</si>
  <si>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</si>
  <si>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</si>
  <si>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</si>
  <si>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</si>
  <si>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</si>
  <si>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</si>
  <si>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</si>
  <si>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</si>
  <si>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</si>
  <si>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</si>
  <si>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</si>
  <si>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</si>
  <si>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</si>
  <si>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</si>
  <si>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</si>
  <si>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</si>
  <si>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</si>
  <si>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</si>
  <si>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</si>
  <si>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</si>
  <si>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</si>
  <si>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</si>
  <si>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</si>
  <si>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</si>
  <si>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</si>
  <si>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</si>
  <si>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</si>
  <si>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</si>
  <si>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</si>
  <si>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</si>
  <si>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</si>
  <si>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</si>
  <si>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</si>
  <si>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</si>
  <si>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</si>
  <si>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</si>
  <si>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</si>
  <si>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</si>
  <si>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</si>
  <si>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</si>
  <si>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</si>
  <si>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</si>
  <si>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</si>
  <si>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</si>
  <si>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</si>
  <si>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</si>
  <si>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</si>
  <si>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</si>
  <si>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</si>
  <si>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</si>
  <si>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</si>
  <si>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</si>
  <si>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</si>
  <si>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</si>
  <si>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</si>
  <si>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</si>
  <si>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</si>
  <si>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</si>
  <si>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</si>
  <si>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</si>
  <si>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</si>
  <si>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</si>
  <si>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</si>
  <si>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</si>
  <si>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</si>
  <si>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</si>
  <si>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</si>
  <si>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</si>
  <si>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</si>
  <si>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</si>
  <si>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</si>
  <si>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</si>
  <si>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</si>
  <si>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</si>
  <si>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</si>
  <si>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</si>
  <si>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</si>
  <si>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</si>
  <si>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</si>
  <si>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</si>
  <si>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</si>
  <si>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</si>
  <si>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</si>
  <si>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</si>
  <si>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</si>
  <si>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</si>
  <si>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</si>
  <si>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</si>
  <si>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</si>
  <si>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</si>
  <si>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</si>
  <si>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</si>
  <si>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</si>
  <si>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</si>
  <si>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</si>
  <si>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</si>
  <si>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</si>
  <si>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</si>
  <si>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</si>
  <si>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</si>
  <si>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</si>
  <si>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</si>
  <si>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</si>
  <si>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</si>
  <si>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</si>
  <si>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</si>
  <si>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</si>
  <si>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</si>
  <si>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</si>
  <si>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</si>
  <si>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</si>
  <si>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</si>
  <si>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</si>
  <si>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</si>
  <si>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</si>
  <si>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</si>
  <si>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</si>
  <si>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</si>
  <si>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</si>
  <si>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</si>
  <si>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</si>
  <si>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</si>
  <si>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</si>
  <si>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</si>
  <si>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</si>
  <si>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</si>
  <si>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</si>
  <si>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</si>
  <si>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</si>
  <si>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</si>
  <si>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</si>
  <si>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</si>
  <si>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</si>
  <si>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</si>
  <si>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</si>
  <si>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</si>
  <si>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</si>
  <si>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</si>
  <si>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</si>
  <si>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</si>
  <si>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</si>
  <si>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</si>
  <si>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</si>
  <si>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</si>
  <si>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</si>
  <si>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</si>
  <si>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</si>
  <si>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</si>
  <si>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</si>
  <si>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</si>
  <si>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</si>
  <si>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</si>
  <si>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</si>
  <si>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</si>
  <si>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</si>
  <si>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</si>
  <si>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</si>
  <si>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</si>
  <si>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</si>
  <si>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</si>
  <si>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</si>
  <si>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</si>
  <si>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</si>
  <si>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</si>
  <si>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</si>
  <si>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</si>
  <si>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</si>
  <si>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</si>
  <si>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</si>
  <si>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</si>
  <si>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</si>
  <si>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</si>
  <si>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</si>
  <si>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</si>
  <si>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</si>
  <si>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</si>
  <si>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</si>
  <si>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</si>
  <si>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</si>
  <si>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</si>
  <si>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</si>
  <si>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</si>
  <si>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</si>
  <si>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</si>
  <si>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</si>
  <si>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</si>
  <si>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</si>
  <si>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</si>
  <si>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</si>
  <si>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</si>
  <si>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</si>
  <si>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</si>
  <si>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</si>
  <si>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</si>
  <si>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</si>
  <si>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</si>
  <si>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</si>
  <si>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</si>
  <si>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</si>
  <si>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</si>
  <si>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</si>
  <si>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</si>
  <si>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</si>
  <si>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</si>
  <si>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</si>
  <si>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</si>
  <si>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</si>
  <si>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</si>
  <si>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</si>
  <si>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</si>
  <si>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</si>
  <si>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</si>
  <si>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</si>
  <si>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</si>
  <si>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</si>
  <si>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</si>
  <si>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</si>
  <si>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</si>
  <si>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</si>
  <si>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</si>
  <si>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</si>
  <si>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</si>
  <si>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</si>
  <si>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</si>
  <si>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</si>
  <si>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</si>
  <si>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</si>
  <si>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</si>
  <si>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</si>
  <si>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</si>
  <si>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</si>
  <si>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</si>
  <si>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</si>
  <si>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</si>
  <si>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</si>
  <si>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</si>
  <si>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</si>
  <si>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</si>
  <si>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</si>
  <si>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</si>
  <si>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</si>
  <si>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</si>
  <si>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</si>
  <si>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</si>
  <si>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</si>
  <si>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</si>
  <si>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</si>
  <si>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</si>
  <si>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</si>
  <si>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</si>
  <si>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</si>
  <si>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</si>
  <si>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</si>
  <si>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</si>
  <si>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</si>
  <si>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</si>
  <si>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</si>
  <si>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</si>
  <si>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</si>
  <si>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</si>
  <si>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</si>
  <si>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</si>
  <si>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</si>
  <si>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</si>
  <si>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</si>
  <si>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</si>
  <si>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</si>
  <si>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</si>
  <si>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</si>
  <si>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</si>
  <si>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</si>
  <si>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</si>
  <si>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</si>
  <si>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</si>
  <si>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</si>
  <si>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</si>
  <si>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</si>
  <si>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</si>
  <si>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</si>
  <si>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</si>
  <si>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</si>
  <si>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</si>
  <si>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</si>
  <si>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</si>
  <si>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</si>
  <si>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</si>
  <si>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</si>
  <si>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</si>
  <si>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</si>
  <si>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</si>
  <si>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</si>
  <si>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</si>
  <si>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</si>
  <si>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</si>
  <si>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</si>
  <si>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</si>
  <si>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</si>
  <si>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</si>
  <si>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</si>
  <si>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</si>
  <si>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</si>
  <si>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</si>
  <si>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</si>
  <si>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</si>
  <si>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</si>
  <si>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</si>
  <si>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</si>
  <si>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</si>
  <si>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</si>
  <si>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</si>
  <si>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</si>
  <si>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</si>
  <si>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</si>
  <si>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</si>
  <si>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</si>
  <si>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</si>
  <si>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</si>
  <si>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</si>
  <si>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</si>
  <si>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</si>
  <si>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</si>
  <si>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</si>
  <si>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</si>
  <si>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</si>
  <si>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</si>
  <si>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</si>
  <si>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</si>
  <si>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</si>
  <si>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</si>
  <si>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</si>
  <si>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</si>
  <si>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</si>
  <si>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</si>
  <si>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</si>
  <si>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</si>
  <si>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</si>
  <si>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</si>
  <si>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</si>
  <si>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</si>
  <si>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</si>
  <si>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</si>
  <si>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</si>
  <si>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</si>
  <si>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</si>
  <si>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</si>
  <si>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</si>
  <si>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</si>
  <si>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</si>
  <si>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</si>
  <si>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</si>
  <si>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</si>
  <si>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</si>
  <si>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</si>
  <si>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</si>
  <si>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</si>
  <si>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</si>
  <si>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</si>
  <si>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</si>
  <si>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</si>
  <si>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</si>
  <si>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</si>
  <si>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</si>
  <si>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</si>
  <si>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</si>
  <si>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</si>
  <si>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</si>
  <si>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</si>
  <si>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</si>
  <si>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</si>
  <si>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</si>
  <si>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</si>
  <si>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</si>
  <si>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</si>
  <si>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</si>
  <si>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</si>
  <si>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</si>
  <si>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</si>
  <si>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</si>
  <si>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</si>
  <si>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</si>
  <si>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</si>
  <si>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</si>
  <si>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</si>
  <si>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</si>
  <si>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</si>
  <si>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</si>
  <si>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</si>
  <si>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</si>
  <si>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</si>
  <si>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</si>
  <si>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</si>
  <si>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</si>
  <si>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</si>
  <si>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</si>
  <si>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</si>
  <si>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</si>
  <si>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</si>
  <si>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</si>
  <si>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</si>
  <si>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</si>
  <si>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</si>
  <si>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</si>
  <si>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</si>
  <si>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</si>
  <si>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</si>
  <si>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</si>
  <si>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</si>
  <si>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</si>
  <si>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</si>
  <si>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</si>
  <si>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</si>
  <si>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</si>
  <si>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</si>
  <si>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</si>
  <si>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</si>
  <si>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</si>
  <si>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</si>
  <si>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</si>
  <si>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</si>
  <si>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</si>
  <si>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</si>
  <si>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</si>
  <si>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</si>
  <si>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</si>
  <si>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</si>
  <si>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</si>
  <si>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</si>
  <si>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</si>
  <si>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</si>
  <si>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</si>
  <si>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</si>
  <si>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</si>
  <si>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</si>
  <si>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</si>
  <si>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</si>
  <si>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</si>
  <si>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</si>
  <si>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</si>
  <si>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</si>
  <si>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</si>
  <si>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</si>
  <si>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</si>
  <si>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</si>
  <si>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</si>
  <si>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</si>
  <si>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</si>
  <si>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</si>
  <si>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</si>
  <si>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</si>
  <si>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</si>
  <si>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</si>
  <si>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</si>
  <si>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</si>
  <si>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</si>
  <si>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</si>
  <si>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</si>
  <si>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</si>
  <si>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</si>
  <si>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</si>
  <si>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</si>
  <si>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</si>
  <si>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</si>
  <si>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</si>
  <si>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</si>
  <si>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</si>
  <si>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</si>
  <si>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</si>
  <si>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</si>
  <si>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</si>
  <si>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</si>
  <si>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</si>
  <si>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</si>
  <si>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</si>
  <si>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</si>
  <si>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</si>
  <si>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</si>
  <si>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</si>
  <si>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</si>
  <si>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</si>
  <si>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</si>
  <si>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</si>
  <si>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</si>
  <si>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</si>
  <si>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</si>
  <si>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</si>
  <si>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</si>
  <si>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</si>
  <si>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</si>
  <si>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</si>
  <si>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</si>
  <si>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</si>
  <si>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</si>
  <si>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</si>
  <si>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</si>
  <si>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</si>
  <si>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</si>
  <si>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</si>
  <si>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</si>
  <si>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</si>
  <si>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</si>
  <si>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</si>
  <si>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</si>
  <si>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</si>
  <si>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</si>
  <si>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</si>
  <si>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</si>
  <si>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</si>
  <si>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</si>
  <si>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</si>
  <si>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</si>
  <si>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</si>
  <si>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</si>
  <si>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</si>
  <si>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</si>
  <si>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</si>
  <si>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</si>
  <si>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</si>
  <si>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</si>
  <si>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</si>
  <si>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</si>
  <si>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</si>
  <si>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</si>
  <si>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</si>
  <si>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</si>
  <si>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</si>
  <si>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</si>
  <si>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</si>
  <si>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</si>
  <si>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</si>
  <si>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</si>
  <si>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</si>
  <si>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</si>
  <si>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</si>
  <si>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</si>
  <si>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</si>
  <si>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</si>
  <si>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</si>
  <si>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</si>
  <si>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</si>
  <si>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</si>
  <si>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</si>
  <si>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</si>
  <si>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</si>
  <si>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</si>
  <si>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</si>
  <si>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</si>
  <si>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</si>
  <si>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</si>
  <si>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</si>
  <si>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</si>
  <si>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</si>
  <si>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</si>
  <si>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</si>
  <si>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</si>
  <si>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</si>
  <si>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</si>
  <si>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</si>
  <si>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</si>
  <si>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</si>
  <si>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</si>
  <si>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</si>
  <si>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</si>
  <si>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</si>
  <si>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</si>
  <si>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</si>
  <si>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</si>
  <si>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</si>
  <si>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</si>
  <si>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</si>
  <si>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</si>
  <si>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</si>
  <si>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</si>
  <si>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</si>
  <si>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</si>
  <si>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</si>
  <si>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</si>
  <si>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</si>
  <si>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</si>
  <si>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</si>
  <si>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</si>
  <si>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</si>
  <si>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</si>
  <si>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</si>
  <si>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</si>
  <si>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</si>
  <si>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</si>
  <si>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</si>
  <si>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</si>
  <si>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</si>
  <si>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</si>
  <si>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</si>
  <si>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</si>
  <si>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</si>
  <si>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</si>
  <si>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</si>
  <si>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</si>
  <si>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</si>
  <si>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</si>
  <si>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</si>
  <si>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</si>
  <si>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</si>
  <si>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</si>
  <si>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</si>
  <si>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</si>
  <si>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</si>
  <si>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</si>
  <si>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</si>
  <si>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</si>
  <si>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</si>
  <si>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</si>
  <si>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</si>
  <si>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</si>
  <si>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</si>
  <si>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</si>
  <si>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</si>
  <si>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</si>
  <si>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</si>
  <si>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</si>
  <si>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</si>
  <si>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</si>
  <si>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</si>
  <si>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</si>
  <si>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</si>
  <si>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</si>
  <si>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</si>
  <si>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</si>
  <si>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</si>
  <si>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</si>
  <si>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</si>
  <si>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</si>
  <si>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</si>
  <si>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</si>
  <si>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</si>
  <si>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</si>
  <si>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</si>
  <si>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</si>
  <si>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</si>
  <si>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</si>
  <si>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</si>
  <si>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</si>
  <si>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</si>
  <si>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</si>
  <si>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</si>
  <si>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</si>
  <si>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</si>
  <si>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</si>
  <si>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</si>
  <si>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</si>
  <si>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</si>
  <si>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</si>
  <si>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</si>
  <si>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</si>
  <si>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</si>
  <si>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</si>
  <si>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</si>
  <si>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</si>
  <si>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</si>
  <si>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</si>
  <si>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</si>
  <si>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</si>
  <si>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</si>
  <si>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</si>
  <si>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</si>
  <si>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</si>
  <si>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</si>
  <si>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</si>
  <si>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</si>
  <si>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</si>
  <si>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</si>
  <si>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</si>
  <si>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</si>
  <si>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</si>
  <si>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</si>
  <si>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</si>
  <si>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</si>
  <si>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</si>
  <si>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</si>
  <si>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</si>
  <si>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</si>
  <si>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</si>
  <si>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</si>
  <si>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</si>
  <si>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</si>
  <si>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</si>
  <si>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</si>
  <si>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</si>
  <si>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</si>
  <si>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</si>
  <si>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</si>
  <si>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</si>
  <si>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</si>
  <si>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</si>
  <si>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</si>
  <si>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</si>
  <si>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</si>
  <si>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</si>
  <si>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</si>
  <si>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</si>
  <si>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</si>
  <si>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</si>
  <si>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</si>
  <si>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</si>
  <si>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</si>
  <si>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</si>
  <si>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</si>
  <si>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</si>
  <si>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</si>
  <si>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</si>
  <si>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</si>
  <si>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</si>
  <si>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</si>
  <si>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</si>
  <si>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</si>
  <si>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</si>
  <si>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</si>
  <si>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</si>
  <si>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</si>
  <si>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</si>
  <si>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</si>
  <si>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</si>
  <si>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</si>
  <si>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</si>
  <si>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</si>
  <si>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</si>
  <si>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</si>
  <si>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</si>
  <si>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</si>
  <si>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</si>
  <si>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</si>
  <si>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</si>
  <si>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</si>
  <si>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</si>
  <si>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</si>
  <si>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</si>
  <si>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</si>
  <si>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</si>
  <si>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</si>
  <si>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</si>
  <si>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</si>
  <si>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</si>
  <si>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</si>
  <si>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</si>
  <si>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</si>
  <si>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</si>
  <si>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</si>
  <si>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</si>
  <si>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</si>
  <si>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</si>
  <si>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</si>
  <si>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</si>
  <si>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</si>
  <si>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</si>
  <si>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</si>
  <si>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</si>
  <si>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</si>
  <si>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</si>
  <si>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</si>
  <si>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</si>
  <si>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</si>
  <si>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</si>
  <si>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</si>
  <si>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</si>
  <si>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</si>
  <si>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</si>
  <si>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</si>
  <si>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</si>
  <si>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</si>
  <si>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</si>
  <si>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</si>
  <si>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</si>
  <si>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</si>
  <si>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</si>
  <si>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</si>
  <si>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</si>
  <si>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</si>
  <si>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</si>
  <si>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</si>
  <si>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</si>
  <si>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</si>
  <si>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</si>
  <si>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</si>
  <si>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</si>
  <si>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</si>
  <si>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</si>
  <si>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</si>
  <si>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</si>
  <si>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</si>
  <si>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</si>
  <si>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</si>
  <si>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</si>
  <si>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</si>
  <si>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</si>
  <si>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</si>
  <si>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</si>
  <si>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</si>
  <si>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</si>
  <si>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</si>
  <si>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</si>
  <si>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</si>
  <si>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</si>
  <si>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</si>
  <si>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</si>
  <si>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</si>
  <si>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</si>
  <si>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</si>
  <si>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</si>
  <si>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</si>
  <si>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</si>
  <si>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</si>
  <si>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</si>
  <si>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</si>
  <si>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</si>
  <si>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</si>
  <si>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</si>
  <si>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</si>
  <si>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</si>
  <si>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</si>
  <si>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</si>
  <si>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</si>
  <si>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</si>
  <si>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</si>
  <si>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</si>
  <si>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</si>
  <si>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</si>
  <si>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</si>
  <si>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</si>
  <si>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</si>
  <si>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</si>
  <si>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</si>
  <si>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</si>
  <si>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</si>
  <si>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</si>
  <si>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</si>
  <si>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</si>
  <si>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</si>
  <si>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</si>
  <si>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</si>
  <si>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</si>
  <si>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</si>
  <si>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</si>
  <si>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</si>
  <si>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</si>
  <si>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</si>
  <si>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</si>
  <si>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</si>
  <si>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</si>
  <si>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</si>
  <si>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</si>
  <si>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</si>
  <si>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</si>
  <si>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</si>
  <si>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</si>
  <si>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</si>
  <si>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</si>
  <si>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</si>
  <si>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</si>
  <si>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</si>
  <si>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</si>
  <si>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</si>
  <si>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</si>
  <si>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</si>
  <si>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</si>
  <si>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</si>
  <si>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</si>
  <si>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</si>
  <si>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</si>
  <si>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</si>
  <si>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</si>
  <si>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</si>
  <si>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</si>
  <si>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</si>
  <si>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</si>
  <si>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</si>
  <si>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</si>
  <si>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</si>
  <si>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</si>
  <si>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</si>
  <si>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</si>
  <si>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</si>
  <si>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</si>
  <si>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</si>
  <si>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</si>
  <si>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</si>
  <si>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</si>
  <si>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</si>
  <si>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</si>
  <si>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</si>
  <si>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</si>
  <si>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</si>
  <si>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</si>
  <si>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</si>
  <si>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</si>
  <si>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</si>
  <si>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</si>
  <si>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</si>
  <si>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</si>
  <si>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</si>
  <si>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</si>
  <si>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</si>
  <si>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</si>
  <si>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</si>
  <si>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</si>
  <si>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</si>
  <si>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</si>
  <si>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</si>
  <si>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</si>
  <si>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</si>
  <si>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</si>
  <si>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</si>
  <si>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</si>
  <si>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</si>
  <si>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</si>
  <si>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</si>
  <si>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</si>
  <si>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</si>
  <si>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</si>
  <si>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</si>
  <si>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</si>
  <si>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</si>
  <si>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</si>
  <si>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</si>
  <si>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</si>
  <si>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</si>
  <si>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</si>
  <si>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</si>
  <si>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</si>
  <si>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</si>
  <si>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</si>
  <si>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</si>
  <si>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</si>
  <si>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</si>
  <si>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</si>
  <si>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</si>
  <si>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</si>
  <si>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</si>
  <si>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</si>
  <si>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</si>
  <si>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</si>
  <si>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</si>
  <si>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</si>
  <si>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</si>
  <si>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</si>
  <si>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</si>
  <si>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</si>
  <si>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</si>
  <si>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</si>
  <si>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</si>
  <si>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</si>
  <si>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</si>
  <si>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</si>
  <si>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</si>
  <si>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</si>
  <si>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</si>
  <si>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</si>
  <si>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</si>
  <si>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</si>
  <si>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</si>
  <si>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</si>
  <si>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</si>
  <si>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</si>
  <si>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</si>
  <si>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</si>
  <si>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</si>
  <si>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</si>
  <si>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</si>
  <si>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</si>
  <si>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</si>
  <si>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</si>
  <si>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</si>
  <si>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</si>
  <si>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</si>
  <si>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</si>
  <si>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</si>
  <si>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</si>
  <si>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</si>
  <si>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</si>
  <si>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</si>
  <si>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</si>
  <si>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</si>
  <si>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</si>
  <si>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</si>
  <si>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</si>
  <si>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</si>
  <si>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</si>
  <si>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</si>
  <si>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</si>
  <si>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</si>
  <si>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</si>
  <si>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</si>
  <si>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</si>
  <si>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</si>
  <si>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</si>
  <si>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</si>
  <si>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</si>
  <si>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</si>
  <si>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</si>
  <si>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</si>
  <si>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</si>
  <si>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</si>
  <si>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</si>
  <si>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</si>
  <si>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</si>
  <si>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</si>
  <si>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</si>
  <si>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</si>
  <si>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</si>
  <si>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</si>
  <si>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</si>
  <si>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</si>
  <si>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</si>
  <si>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</si>
  <si>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</si>
  <si>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</si>
  <si>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</si>
  <si>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</si>
  <si>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</si>
  <si>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</si>
  <si>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</si>
  <si>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</si>
  <si>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</si>
  <si>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</si>
  <si>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</si>
  <si>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</si>
  <si>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</si>
  <si>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</si>
  <si>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</si>
  <si>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</si>
  <si>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</si>
  <si>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</si>
  <si>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</si>
  <si>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</si>
  <si>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</si>
  <si>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</si>
  <si>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</si>
  <si>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</si>
  <si>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</si>
  <si>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</si>
  <si>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</si>
  <si>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</si>
  <si>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</si>
  <si>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</si>
  <si>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</si>
  <si>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</si>
  <si>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</si>
  <si>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</si>
  <si>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</si>
  <si>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</si>
  <si>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</si>
  <si>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</si>
  <si>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</si>
  <si>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</si>
  <si>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</si>
  <si>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</si>
  <si>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</si>
  <si>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</si>
  <si>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</si>
  <si>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</si>
  <si>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</si>
  <si>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</si>
  <si>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</si>
  <si>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</si>
  <si>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</si>
  <si>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</si>
  <si>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</si>
  <si>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</si>
  <si>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</si>
  <si>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</si>
  <si>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</si>
  <si>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</si>
  <si>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</si>
  <si>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</si>
  <si>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</si>
  <si>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</si>
  <si>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</si>
  <si>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</si>
  <si>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</si>
  <si>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</si>
  <si>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</si>
  <si>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</si>
  <si>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</si>
  <si>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</si>
  <si>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</si>
  <si>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</si>
  <si>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</si>
  <si>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</si>
  <si>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</si>
  <si>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</si>
  <si>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</si>
  <si>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</si>
  <si>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</si>
  <si>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</si>
  <si>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</si>
  <si>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</si>
  <si>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</si>
  <si>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</si>
  <si>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</si>
  <si>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</si>
  <si>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</si>
  <si>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</si>
  <si>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</si>
  <si>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</si>
  <si>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</si>
  <si>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</si>
  <si>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</si>
  <si>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</si>
  <si>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</si>
  <si>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</si>
  <si>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</si>
  <si>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</si>
  <si>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</si>
  <si>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</si>
  <si>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</si>
  <si>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</si>
  <si>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</si>
  <si>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</si>
  <si>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</si>
  <si>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</si>
  <si>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</si>
  <si>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</si>
  <si>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</si>
  <si>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</si>
  <si>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</si>
  <si>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</si>
  <si>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</si>
  <si>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</si>
  <si>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</si>
  <si>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</si>
  <si>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</si>
  <si>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</si>
  <si>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</si>
  <si>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</si>
  <si>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</si>
  <si>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</si>
  <si>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</si>
  <si>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</si>
  <si>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</si>
  <si>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</si>
  <si>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</si>
  <si>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</si>
  <si>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</si>
  <si>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</si>
  <si>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</si>
  <si>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</si>
  <si>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</si>
  <si>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</si>
  <si>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</si>
  <si>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</si>
  <si>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</si>
  <si>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</si>
  <si>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</si>
  <si>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</si>
  <si>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</si>
  <si>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</si>
  <si>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</si>
  <si>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</si>
  <si>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</si>
  <si>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</si>
  <si>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</si>
  <si>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</si>
  <si>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</si>
  <si>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</si>
  <si>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</si>
  <si>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</si>
  <si>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</si>
  <si>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</si>
  <si>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</si>
  <si>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</si>
  <si>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</si>
  <si>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</si>
  <si>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</si>
  <si>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</si>
  <si>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</si>
  <si>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</si>
  <si>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</si>
  <si>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</si>
  <si>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</si>
  <si>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</si>
  <si>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</si>
  <si>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</si>
  <si>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</si>
  <si>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</si>
  <si>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</si>
  <si>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</si>
  <si>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</si>
  <si>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</si>
  <si>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</si>
  <si>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</si>
  <si>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</si>
  <si>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</si>
  <si>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</si>
  <si>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</si>
  <si>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</si>
  <si>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</si>
  <si>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</si>
  <si>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</si>
  <si>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</si>
  <si>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</si>
  <si>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</si>
  <si>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</si>
  <si>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</si>
  <si>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</si>
  <si>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</si>
  <si>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</si>
  <si>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</si>
  <si>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</si>
  <si>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</si>
  <si>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</si>
  <si>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</si>
  <si>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</si>
  <si>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</si>
  <si>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</si>
  <si>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</si>
  <si>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</si>
  <si>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</si>
  <si>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</si>
  <si>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</si>
  <si>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</si>
  <si>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</si>
  <si>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</si>
  <si>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</si>
  <si>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</si>
  <si>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</si>
  <si>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</si>
  <si>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</si>
  <si>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</si>
  <si>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</si>
  <si>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</si>
  <si>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</si>
  <si>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</si>
  <si>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</si>
  <si>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</si>
  <si>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</si>
  <si>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</si>
  <si>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</si>
  <si>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</si>
  <si>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</si>
  <si>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</si>
  <si>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</si>
  <si>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</si>
  <si>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</si>
  <si>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</si>
  <si>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</si>
  <si>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</si>
  <si>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</si>
  <si>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</si>
  <si>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</si>
  <si>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</si>
  <si>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</si>
  <si>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</si>
  <si>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</si>
  <si>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</si>
  <si>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</si>
  <si>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</si>
  <si>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</si>
  <si>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</si>
  <si>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</si>
  <si>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</si>
  <si>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</si>
  <si>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</si>
  <si>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</si>
  <si>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</si>
  <si>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</si>
  <si>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</si>
  <si>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</si>
  <si>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</si>
  <si>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</si>
  <si>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</si>
  <si>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</si>
  <si>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</si>
  <si>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</si>
  <si>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</si>
  <si>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</si>
  <si>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</si>
  <si>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</si>
  <si>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</si>
  <si>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</si>
  <si>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</si>
  <si>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</si>
  <si>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</si>
  <si>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</si>
  <si>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</si>
  <si>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</si>
  <si>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</si>
  <si>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</si>
  <si>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</si>
  <si>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</si>
  <si>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</si>
  <si>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</si>
  <si>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</si>
  <si>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</si>
  <si>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</si>
  <si>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</si>
  <si>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</si>
  <si>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</si>
  <si>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</si>
  <si>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</si>
  <si>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</si>
  <si>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</si>
  <si>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</si>
  <si>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</si>
  <si>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</si>
  <si>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</si>
  <si>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</si>
  <si>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</si>
  <si>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</si>
  <si>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</si>
  <si>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</si>
  <si>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</si>
  <si>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</si>
  <si>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</si>
  <si>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</si>
  <si>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</si>
  <si>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</si>
  <si>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</si>
  <si>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</si>
  <si>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</si>
  <si>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</si>
  <si>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</si>
  <si>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</si>
  <si>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</si>
  <si>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</si>
  <si>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</si>
  <si>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</si>
  <si>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</si>
  <si>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</si>
  <si>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</si>
  <si>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</si>
  <si>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</si>
  <si>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</si>
  <si>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</si>
  <si>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</si>
  <si>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</si>
  <si>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</si>
  <si>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</si>
  <si>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</si>
  <si>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</si>
  <si>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</si>
  <si>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</si>
  <si>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</si>
  <si>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</si>
  <si>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</si>
  <si>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</si>
  <si>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</si>
  <si>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</si>
  <si>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</si>
  <si>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</si>
  <si>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</si>
  <si>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</si>
  <si>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</si>
  <si>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</si>
  <si>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</si>
  <si>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</si>
  <si>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</si>
  <si>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</si>
  <si>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</si>
  <si>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</si>
  <si>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</si>
  <si>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</si>
  <si>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</si>
  <si>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</si>
  <si>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</si>
  <si>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</si>
  <si>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</si>
  <si>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</si>
  <si>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</si>
  <si>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</si>
  <si>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</si>
  <si>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</si>
  <si>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</si>
  <si>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</si>
  <si>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</si>
  <si>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</si>
  <si>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</si>
  <si>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</si>
  <si>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</si>
  <si>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</si>
  <si>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</si>
  <si>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</si>
  <si>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</si>
  <si>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</si>
  <si>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</si>
  <si>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</si>
  <si>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</si>
  <si>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</si>
  <si>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</si>
  <si>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</si>
  <si>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</si>
  <si>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</si>
  <si>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</si>
  <si>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</si>
  <si>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</si>
  <si>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</si>
  <si>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</si>
  <si>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</si>
  <si>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</si>
  <si>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</si>
  <si>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</si>
  <si>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</si>
  <si>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</si>
  <si>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</si>
  <si>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</si>
  <si>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</si>
  <si>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</si>
  <si>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</si>
  <si>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</si>
  <si>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</si>
  <si>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</si>
  <si>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</si>
  <si>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</si>
  <si>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</si>
  <si>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</si>
  <si>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</si>
  <si>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</si>
  <si>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</si>
  <si>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</si>
  <si>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</si>
  <si>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</si>
  <si>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</si>
  <si>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</si>
  <si>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</si>
  <si>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</si>
  <si>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</si>
  <si>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</si>
  <si>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</si>
  <si>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</si>
  <si>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</si>
  <si>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</si>
  <si>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</si>
  <si>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</si>
  <si>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</si>
  <si>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</si>
  <si>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</si>
  <si>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</si>
  <si>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</si>
  <si>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</si>
  <si>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</si>
  <si>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</si>
  <si>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</si>
  <si>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</si>
  <si>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</si>
  <si>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</si>
  <si>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</si>
  <si>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</si>
  <si>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</si>
  <si>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</si>
  <si>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</si>
  <si>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</si>
  <si>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</si>
  <si>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</si>
  <si>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</si>
  <si>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</si>
  <si>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</si>
  <si>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</si>
  <si>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</si>
  <si>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</si>
  <si>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</si>
  <si>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</si>
  <si>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</si>
  <si>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</si>
  <si>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</si>
  <si>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</si>
  <si>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</si>
  <si>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</si>
  <si>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</si>
  <si>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</si>
  <si>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</si>
  <si>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</si>
  <si>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</si>
  <si>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</si>
  <si>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</si>
  <si>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</si>
  <si>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</si>
  <si>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</si>
  <si>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</si>
  <si>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</si>
  <si>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</si>
  <si>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</si>
  <si>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</si>
  <si>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</si>
  <si>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</si>
  <si>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</si>
  <si>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</si>
  <si>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</si>
  <si>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</si>
  <si>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</si>
  <si>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</si>
  <si>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</si>
  <si>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</si>
  <si>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</si>
  <si>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</si>
  <si>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</si>
  <si>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</si>
  <si>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</si>
  <si>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</si>
  <si>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</si>
  <si>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</si>
  <si>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</si>
  <si>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</si>
  <si>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</si>
  <si>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</si>
  <si>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</si>
  <si>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</si>
  <si>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</si>
  <si>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</si>
  <si>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</si>
  <si>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</si>
  <si>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</si>
  <si>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</si>
  <si>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</si>
  <si>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</si>
  <si>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</si>
  <si>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</si>
  <si>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</si>
  <si>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</si>
  <si>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</si>
  <si>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</si>
  <si>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</si>
  <si>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</si>
  <si>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</si>
  <si>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</si>
  <si>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</si>
  <si>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</si>
  <si>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</si>
  <si>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</si>
  <si>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</si>
  <si>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</si>
  <si>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</si>
  <si>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</si>
  <si>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</si>
  <si>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</si>
  <si>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</si>
  <si>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</si>
  <si>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</si>
  <si>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</si>
  <si>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</si>
  <si>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</si>
  <si>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</si>
  <si>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</si>
  <si>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</si>
  <si>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</si>
  <si>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</si>
  <si>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</si>
  <si>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</si>
  <si>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</si>
  <si>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</si>
  <si>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</si>
  <si>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</si>
  <si>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</si>
  <si>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</si>
  <si>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</si>
  <si>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</si>
  <si>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</si>
  <si>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</si>
  <si>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</si>
  <si>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</si>
  <si>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</si>
  <si>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</si>
  <si>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</si>
  <si>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</si>
  <si>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</si>
  <si>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</si>
  <si>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</si>
  <si>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</si>
  <si>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</si>
  <si>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</si>
  <si>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</si>
  <si>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</si>
  <si>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</si>
  <si>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</si>
  <si>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</si>
  <si>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</si>
  <si>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</si>
  <si>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</si>
  <si>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</si>
  <si>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</si>
  <si>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</si>
  <si>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</si>
  <si>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</si>
  <si>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</si>
  <si>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</si>
  <si>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</si>
  <si>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</si>
  <si>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</si>
  <si>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</si>
  <si>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</si>
  <si>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</si>
  <si>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</si>
  <si>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</si>
  <si>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</si>
  <si>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</si>
  <si>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</si>
  <si>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</si>
  <si>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</si>
  <si>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</si>
  <si>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</si>
  <si>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</si>
  <si>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</si>
  <si>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</si>
  <si>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</si>
  <si>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</si>
  <si>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</si>
  <si>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</si>
  <si>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</si>
  <si>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</si>
  <si>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</si>
  <si>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</si>
  <si>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</si>
  <si>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</si>
  <si>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</si>
  <si>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</si>
  <si>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</si>
  <si>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</si>
  <si>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</si>
  <si>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</si>
  <si>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</si>
  <si>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</si>
  <si>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</si>
  <si>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</si>
  <si>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</si>
  <si>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</si>
  <si>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</si>
  <si>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</si>
  <si>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</si>
  <si>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</si>
  <si>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</si>
  <si>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</si>
  <si>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</si>
  <si>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</si>
  <si>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</si>
  <si>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</si>
  <si>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</si>
  <si>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</si>
  <si>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</si>
  <si>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</si>
  <si>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</si>
  <si>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</si>
  <si>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</si>
  <si>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</si>
  <si>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</si>
  <si>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</si>
  <si>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</si>
  <si>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</si>
  <si>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</si>
  <si>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</si>
  <si>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</si>
  <si>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</si>
  <si>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</si>
  <si>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</si>
  <si>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</si>
  <si>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</si>
  <si>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</si>
  <si>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</si>
  <si>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</si>
  <si>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</si>
  <si>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</si>
  <si>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</si>
  <si>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</si>
  <si>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</si>
  <si>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</si>
  <si>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</si>
  <si>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</si>
  <si>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</si>
  <si>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</si>
  <si>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</si>
  <si>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</si>
  <si>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</si>
  <si>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</si>
  <si>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</si>
  <si>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</si>
  <si>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</si>
  <si>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</si>
  <si>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</si>
  <si>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</si>
  <si>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</si>
  <si>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</si>
  <si>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</si>
  <si>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</si>
  <si>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</si>
  <si>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</si>
  <si>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</si>
  <si>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</si>
  <si>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</si>
  <si>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</si>
  <si>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</si>
  <si>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</si>
  <si>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</si>
  <si>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</si>
  <si>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</si>
  <si>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</si>
  <si>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</si>
  <si>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</si>
  <si>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</si>
  <si>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</si>
  <si>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</si>
  <si>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</si>
  <si>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</si>
  <si>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</si>
  <si>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</si>
  <si>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</si>
  <si>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</si>
  <si>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</si>
  <si>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</si>
  <si>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</si>
  <si>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</si>
  <si>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</si>
  <si>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</si>
  <si>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</si>
  <si>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</si>
  <si>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</si>
  <si>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</si>
  <si>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</si>
  <si>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</si>
  <si>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</si>
  <si>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</si>
  <si>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</si>
  <si>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</si>
  <si>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</si>
  <si>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</si>
  <si>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</si>
  <si>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</si>
  <si>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</si>
  <si>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</si>
  <si>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</si>
  <si>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</si>
  <si>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</si>
  <si>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</si>
  <si>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</si>
  <si>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</si>
  <si>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</si>
  <si>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</si>
  <si>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</si>
  <si>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</si>
  <si>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</si>
  <si>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</si>
  <si>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</si>
  <si>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</si>
  <si>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</si>
  <si>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</si>
  <si>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</si>
  <si>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</si>
  <si>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</si>
  <si>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</si>
  <si>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</si>
  <si>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</si>
  <si>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</si>
  <si>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</si>
  <si>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</si>
  <si>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</si>
  <si>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</si>
  <si>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</si>
  <si>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</si>
  <si>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</si>
  <si>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</si>
  <si>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</si>
  <si>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</si>
  <si>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</si>
  <si>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</si>
  <si>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</si>
  <si>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</si>
  <si>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</si>
  <si>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</si>
  <si>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</si>
  <si>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</si>
  <si>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</si>
  <si>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</si>
  <si>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</si>
  <si>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</si>
  <si>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</si>
  <si>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</si>
  <si>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</si>
  <si>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</si>
  <si>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</si>
  <si>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</si>
  <si>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</si>
  <si>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</si>
  <si>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</si>
  <si>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</si>
  <si>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</si>
  <si>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</si>
  <si>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</si>
  <si>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</si>
  <si>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</si>
  <si>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</si>
  <si>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</si>
  <si>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</si>
  <si>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</si>
  <si>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</si>
  <si>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</si>
  <si>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</si>
  <si>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</si>
  <si>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</si>
  <si>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</si>
  <si>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</si>
  <si>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</si>
  <si>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</si>
  <si>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</si>
  <si>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</si>
  <si>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</si>
  <si>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</si>
  <si>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</si>
  <si>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</si>
  <si>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</si>
  <si>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</si>
  <si>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</si>
  <si>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</si>
  <si>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</si>
  <si>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</si>
  <si>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</si>
  <si>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</si>
  <si>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</si>
  <si>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</si>
  <si>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</si>
  <si>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</si>
  <si>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</si>
  <si>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</si>
  <si>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</si>
  <si>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</si>
  <si>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</si>
  <si>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</si>
  <si>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</si>
  <si>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</si>
  <si>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</si>
  <si>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</si>
  <si>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</si>
  <si>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</si>
  <si>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</si>
  <si>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</si>
  <si>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</si>
  <si>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</si>
  <si>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</si>
  <si>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</si>
  <si>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</si>
  <si>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</si>
  <si>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</si>
  <si>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</si>
  <si>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</si>
  <si>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</si>
  <si>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</si>
  <si>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</si>
  <si>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</si>
  <si>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</si>
  <si>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</si>
  <si>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</si>
  <si>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</si>
  <si>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</si>
  <si>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</si>
  <si>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</si>
  <si>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</si>
  <si>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</si>
  <si>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</si>
  <si>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</si>
  <si>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</si>
  <si>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</si>
  <si>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</si>
  <si>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</si>
  <si>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</si>
  <si>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</si>
  <si>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</si>
  <si>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</si>
  <si>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</si>
  <si>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</si>
  <si>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</si>
  <si>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</si>
  <si>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</si>
  <si>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</si>
  <si>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</si>
  <si>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</si>
  <si>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</si>
  <si>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</si>
  <si>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</si>
  <si>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</si>
  <si>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</si>
  <si>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</si>
  <si>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</si>
  <si>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</si>
  <si>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</si>
  <si>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</si>
  <si>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</si>
  <si>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</si>
  <si>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</si>
  <si>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</si>
  <si>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</si>
  <si>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</si>
  <si>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</si>
  <si>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</si>
  <si>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</si>
  <si>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</si>
  <si>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</si>
  <si>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</si>
  <si>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</si>
  <si>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</si>
  <si>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</si>
  <si>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</si>
  <si>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</si>
  <si>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</si>
  <si>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</si>
  <si>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</si>
  <si>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</si>
  <si>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</si>
  <si>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</si>
  <si>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</si>
  <si>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</si>
  <si>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</si>
  <si>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</si>
  <si>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</si>
  <si>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</si>
  <si>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</si>
  <si>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</si>
  <si>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</si>
  <si>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</si>
  <si>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</si>
  <si>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</si>
  <si>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</si>
  <si>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</si>
  <si>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</si>
  <si>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</si>
  <si>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</si>
  <si>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</si>
  <si>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</si>
  <si>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</si>
  <si>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</si>
  <si>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</si>
  <si>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</si>
  <si>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</si>
  <si>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</si>
  <si>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</si>
  <si>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</si>
  <si>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</si>
  <si>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</si>
  <si>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</si>
  <si>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</si>
  <si>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</si>
  <si>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</si>
  <si>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</si>
  <si>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</si>
  <si>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</si>
  <si>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</si>
  <si>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</si>
  <si>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</si>
  <si>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</si>
  <si>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</si>
  <si>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</si>
  <si>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</si>
  <si>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</si>
  <si>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</si>
  <si>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</si>
  <si>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</si>
  <si>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</si>
  <si>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</si>
  <si>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</si>
  <si>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</si>
  <si>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</si>
  <si>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</si>
  <si>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</si>
  <si>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</si>
  <si>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</si>
  <si>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</si>
  <si>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</si>
  <si>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</si>
  <si>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</si>
  <si>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</si>
  <si>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</si>
  <si>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</si>
  <si>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</si>
  <si>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</si>
  <si>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</si>
  <si>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</si>
  <si>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</si>
  <si>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</si>
  <si>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</si>
  <si>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</si>
  <si>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</si>
  <si>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</si>
  <si>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</si>
  <si>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</si>
  <si>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</si>
  <si>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</si>
  <si>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</si>
  <si>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</si>
  <si>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</si>
  <si>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</si>
  <si>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</si>
  <si>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</si>
  <si>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</si>
  <si>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</si>
  <si>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</si>
  <si>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</si>
  <si>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</si>
  <si>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</si>
  <si>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</si>
  <si>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</si>
  <si>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</si>
  <si>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</si>
  <si>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</si>
  <si>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</si>
  <si>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</si>
  <si>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</si>
  <si>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</si>
  <si>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</si>
  <si>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</si>
  <si>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</si>
  <si>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</si>
  <si>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</si>
  <si>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</si>
  <si>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</si>
  <si>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</si>
  <si>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</si>
  <si>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</si>
  <si>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</si>
  <si>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</si>
  <si>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</si>
  <si>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</si>
  <si>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</si>
  <si>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</si>
  <si>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</si>
  <si>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</si>
  <si>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</si>
  <si>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</si>
  <si>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</si>
  <si>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</si>
  <si>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</si>
  <si>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</si>
  <si>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</si>
  <si>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</si>
  <si>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</si>
  <si>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</si>
  <si>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</si>
  <si>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</si>
  <si>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</si>
  <si>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</si>
  <si>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</si>
  <si>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</si>
  <si>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</si>
  <si>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</si>
  <si>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</si>
  <si>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</si>
  <si>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</si>
  <si>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</si>
  <si>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</si>
  <si>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</si>
  <si>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</si>
  <si>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</si>
  <si>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</si>
  <si>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</si>
  <si>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</si>
  <si>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</si>
  <si>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</si>
  <si>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</si>
  <si>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</si>
  <si>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</si>
  <si>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</si>
  <si>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</si>
  <si>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</si>
  <si>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</si>
  <si>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</si>
  <si>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</si>
  <si>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</si>
  <si>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</si>
  <si>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</si>
  <si>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</si>
  <si>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</si>
  <si>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</si>
  <si>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</si>
  <si>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</si>
  <si>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</si>
  <si>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</si>
  <si>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</si>
  <si>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</si>
  <si>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</si>
  <si>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</si>
  <si>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</si>
  <si>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</si>
  <si>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</si>
  <si>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</si>
  <si>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</si>
  <si>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</si>
  <si>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</si>
  <si>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</si>
  <si>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</si>
  <si>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</si>
  <si>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</si>
  <si>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</si>
  <si>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</si>
  <si>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</si>
  <si>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</si>
  <si>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</si>
  <si>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</si>
  <si>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</si>
  <si>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</si>
  <si>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</si>
  <si>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</si>
  <si>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</si>
  <si>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</si>
  <si>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</si>
  <si>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</si>
  <si>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</si>
  <si>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</si>
  <si>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</si>
  <si>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</si>
  <si>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</si>
  <si>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</si>
  <si>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</si>
  <si>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</si>
  <si>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</si>
  <si>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</si>
  <si>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</si>
  <si>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</si>
  <si>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</si>
  <si>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</si>
  <si>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</si>
  <si>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</si>
  <si>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</si>
  <si>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</si>
  <si>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</si>
  <si>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</si>
  <si>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</si>
  <si>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</si>
  <si>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</si>
  <si>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</si>
  <si>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</si>
  <si>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</si>
  <si>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</si>
  <si>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</si>
  <si>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</si>
  <si>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</si>
  <si>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</si>
  <si>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</si>
  <si>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</si>
  <si>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</si>
  <si>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</si>
  <si>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</si>
  <si>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</si>
  <si>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</si>
  <si>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</si>
  <si>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</si>
  <si>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</si>
  <si>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</si>
  <si>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</si>
  <si>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</si>
  <si>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</si>
  <si>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</si>
  <si>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</si>
  <si>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</si>
  <si>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</si>
  <si>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</si>
  <si>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</si>
  <si>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</si>
  <si>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</si>
  <si>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</si>
  <si>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</si>
  <si>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</si>
  <si>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</si>
  <si>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</si>
  <si>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</si>
  <si>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</si>
  <si>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</si>
  <si>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</si>
  <si>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</si>
  <si>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</si>
  <si>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</si>
  <si>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</si>
  <si>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</si>
  <si>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</si>
  <si>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</si>
  <si>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</si>
  <si>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</si>
  <si>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</si>
  <si>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</si>
  <si>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</si>
  <si>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</si>
  <si>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</si>
  <si>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</si>
  <si>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</si>
  <si>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</si>
  <si>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</si>
  <si>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</si>
  <si>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</si>
  <si>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</si>
  <si>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</si>
  <si>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</si>
  <si>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</si>
  <si>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</si>
  <si>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</si>
  <si>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</si>
  <si>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</si>
  <si>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</si>
  <si>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</si>
  <si>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</si>
  <si>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</si>
  <si>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</si>
  <si>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</si>
  <si>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</si>
  <si>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</si>
  <si>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</si>
  <si>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</si>
  <si>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</si>
  <si>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</si>
  <si>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</si>
  <si>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</si>
  <si>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</si>
  <si>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</si>
  <si>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</si>
  <si>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</si>
  <si>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</si>
  <si>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</si>
  <si>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</si>
  <si>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</si>
  <si>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</si>
  <si>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</si>
  <si>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</si>
  <si>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</si>
  <si>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</si>
  <si>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</si>
  <si>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</si>
  <si>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</si>
  <si>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</si>
  <si>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</si>
  <si>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</si>
  <si>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</si>
  <si>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</si>
  <si>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</si>
  <si>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</si>
  <si>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</si>
  <si>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</si>
  <si>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</si>
  <si>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</si>
  <si>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</si>
  <si>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</si>
  <si>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</si>
  <si>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</si>
  <si>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</si>
  <si>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</si>
  <si>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</si>
  <si>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</si>
  <si>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</si>
  <si>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</si>
  <si>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</si>
  <si>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</si>
  <si>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</si>
  <si>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</si>
  <si>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</si>
  <si>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</si>
  <si>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</si>
  <si>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</si>
  <si>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</si>
  <si>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</si>
  <si>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</si>
  <si>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</si>
  <si>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</si>
  <si>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</si>
  <si>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</si>
  <si>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</si>
  <si>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</si>
  <si>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</si>
  <si>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</si>
  <si>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</si>
  <si>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</si>
  <si>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</si>
  <si>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</si>
  <si>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</si>
  <si>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</si>
  <si>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</si>
  <si>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</si>
  <si>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</si>
  <si>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</si>
  <si>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</si>
  <si>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</si>
  <si>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</si>
  <si>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</si>
  <si>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</si>
  <si>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</si>
  <si>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</si>
  <si>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</si>
  <si>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</si>
  <si>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</si>
  <si>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</si>
  <si>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</si>
  <si>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</si>
  <si>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</si>
  <si>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</si>
  <si>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</si>
  <si>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</si>
  <si>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</si>
  <si>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</si>
  <si>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</si>
  <si>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</si>
  <si>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</si>
  <si>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</si>
  <si>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</si>
  <si>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</si>
  <si>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</si>
  <si>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</si>
  <si>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</si>
  <si>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</si>
  <si>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</si>
  <si>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</si>
  <si>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</si>
  <si>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</si>
  <si>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</si>
  <si>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</si>
  <si>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</si>
  <si>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</si>
  <si>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</si>
  <si>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</si>
  <si>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</si>
  <si>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</si>
  <si>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</si>
  <si>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</si>
  <si>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</si>
  <si>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</si>
  <si>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</si>
  <si>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</si>
  <si>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</si>
  <si>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</si>
  <si>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</si>
  <si>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</si>
  <si>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</si>
  <si>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</si>
  <si>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</si>
  <si>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</si>
  <si>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</si>
  <si>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</si>
  <si>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</si>
  <si>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</si>
  <si>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</si>
  <si>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</si>
  <si>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</si>
  <si>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</si>
  <si>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</si>
  <si>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</si>
  <si>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</si>
  <si>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</si>
  <si>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</si>
  <si>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</si>
  <si>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</si>
  <si>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</si>
  <si>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</si>
  <si>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</si>
  <si>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</si>
  <si>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</si>
  <si>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</si>
  <si>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</si>
  <si>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</si>
  <si>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</si>
  <si>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</si>
  <si>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</si>
  <si>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</si>
  <si>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</si>
  <si>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</si>
  <si>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</si>
  <si>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</si>
  <si>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</si>
  <si>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</si>
  <si>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</si>
  <si>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</si>
  <si>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</si>
  <si>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</si>
  <si>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</si>
  <si>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</si>
  <si>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</si>
  <si>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</si>
  <si>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</si>
  <si>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</si>
  <si>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</si>
  <si>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</si>
  <si>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</si>
  <si>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</si>
  <si>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</si>
  <si>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</si>
  <si>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</si>
  <si>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</si>
  <si>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</si>
  <si>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</si>
  <si>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</si>
  <si>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</si>
  <si>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</si>
  <si>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</si>
  <si>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</si>
  <si>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</si>
  <si>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</si>
  <si>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</si>
  <si>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</si>
  <si>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</si>
  <si>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</si>
  <si>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</si>
  <si>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</si>
  <si>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</si>
  <si>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</si>
  <si>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</si>
  <si>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</si>
  <si>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</si>
  <si>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</si>
  <si>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</si>
  <si>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</si>
  <si>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</si>
  <si>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</si>
  <si>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</si>
  <si>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</si>
  <si>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</si>
  <si>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</si>
  <si>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</si>
  <si>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</si>
  <si>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</si>
  <si>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</si>
  <si>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</si>
  <si>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</si>
  <si>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</si>
  <si>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</si>
  <si>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</si>
  <si>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</si>
  <si>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</si>
  <si>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</si>
  <si>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</si>
  <si>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</si>
  <si>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</si>
  <si>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</si>
  <si>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</si>
  <si>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</si>
  <si>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</si>
  <si>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</si>
  <si>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</si>
  <si>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</si>
  <si>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</si>
  <si>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</si>
  <si>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</si>
  <si>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</si>
  <si>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</si>
  <si>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</si>
  <si>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</si>
  <si>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</si>
  <si>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</si>
  <si>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</si>
  <si>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</si>
  <si>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</si>
  <si>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</si>
  <si>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</si>
  <si>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</si>
  <si>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</si>
  <si>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</si>
  <si>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</si>
  <si>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</si>
  <si>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</si>
  <si>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</si>
  <si>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</si>
  <si>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</si>
  <si>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</si>
  <si>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</si>
  <si>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</si>
  <si>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</si>
  <si>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</si>
  <si>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</si>
  <si>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</si>
  <si>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</si>
  <si>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</si>
  <si>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</si>
  <si>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</si>
  <si>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</si>
  <si>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</si>
  <si>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</si>
  <si>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</si>
  <si>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</si>
  <si>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</si>
  <si>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</si>
  <si>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</si>
  <si>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</si>
  <si>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</si>
  <si>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</si>
  <si>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</si>
  <si>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</si>
  <si>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</si>
  <si>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</si>
  <si>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</si>
  <si>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</si>
  <si>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</si>
  <si>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</si>
  <si>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</si>
  <si>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</si>
  <si>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</si>
  <si>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</si>
  <si>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</si>
  <si>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</si>
  <si>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</si>
  <si>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</si>
  <si>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</si>
  <si>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</si>
  <si>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</si>
  <si>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</si>
  <si>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</si>
  <si>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</si>
  <si>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</si>
  <si>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</si>
  <si>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</si>
  <si>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</si>
  <si>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</si>
  <si>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</si>
  <si>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</si>
  <si>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</si>
  <si>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</si>
  <si>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</si>
  <si>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</si>
  <si>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</si>
  <si>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</si>
  <si>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</si>
  <si>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</si>
  <si>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</si>
  <si>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</si>
  <si>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</si>
  <si>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</si>
  <si>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</si>
  <si>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</si>
  <si>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</si>
  <si>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</si>
  <si>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</si>
  <si>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</si>
  <si>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</si>
  <si>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</si>
  <si>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</si>
  <si>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</si>
  <si>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</si>
  <si>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</si>
  <si>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</si>
  <si>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</si>
  <si>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</si>
  <si>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</si>
  <si>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</si>
  <si>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</si>
  <si>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</si>
  <si>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</si>
  <si>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</si>
  <si>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</si>
  <si>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</si>
  <si>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</si>
  <si>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</si>
  <si>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</si>
  <si>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</si>
  <si>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</si>
  <si>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</si>
  <si>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</si>
  <si>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</si>
  <si>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</si>
  <si>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</si>
  <si>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</si>
  <si>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</si>
  <si>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</si>
  <si>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</si>
  <si>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</si>
  <si>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</si>
  <si>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</si>
  <si>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</si>
  <si>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</si>
  <si>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</si>
  <si>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</si>
  <si>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</si>
  <si>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</si>
  <si>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</si>
  <si>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</si>
  <si>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</si>
  <si>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</si>
  <si>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</si>
  <si>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</si>
  <si>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</si>
  <si>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</si>
  <si>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</si>
  <si>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</si>
  <si>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</si>
  <si>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</si>
  <si>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</si>
  <si>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</si>
  <si>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</si>
  <si>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</si>
  <si>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</si>
  <si>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</si>
  <si>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</si>
  <si>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</si>
  <si>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</si>
  <si>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</si>
  <si>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</si>
  <si>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</si>
  <si>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</si>
  <si>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</si>
  <si>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</si>
  <si>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</si>
  <si>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</si>
  <si>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</si>
  <si>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</si>
  <si>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</si>
  <si>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</si>
  <si>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</si>
  <si>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</si>
  <si>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</si>
  <si>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</si>
  <si>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</si>
  <si>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</si>
  <si>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</si>
  <si>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</si>
  <si>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</si>
  <si>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</si>
  <si>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</si>
  <si>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</si>
  <si>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</si>
  <si>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</si>
  <si>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</si>
  <si>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</si>
  <si>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</si>
  <si>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</si>
  <si>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</si>
  <si>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</si>
  <si>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</si>
  <si>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</si>
  <si>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</si>
  <si>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</si>
  <si>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</si>
  <si>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</si>
  <si>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</si>
  <si>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</si>
  <si>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</si>
  <si>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</si>
  <si>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</si>
  <si>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</si>
  <si>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</si>
  <si>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</si>
  <si>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</si>
  <si>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</si>
  <si>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</si>
  <si>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</si>
  <si>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</si>
  <si>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</si>
  <si>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</si>
  <si>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</si>
  <si>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</si>
  <si>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</si>
  <si>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</si>
  <si>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</si>
  <si>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</si>
  <si>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</si>
  <si>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</si>
  <si>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</si>
  <si>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</si>
  <si>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</si>
  <si>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</si>
  <si>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</si>
  <si>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</si>
  <si>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</si>
  <si>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</si>
  <si>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</si>
  <si>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</si>
  <si>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</si>
  <si>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</si>
  <si>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</si>
  <si>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</si>
  <si>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</si>
  <si>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</si>
  <si>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</si>
  <si>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</si>
  <si>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</si>
  <si>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</si>
  <si>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</si>
  <si>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</si>
  <si>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</si>
  <si>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</si>
  <si>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</si>
  <si>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</si>
  <si>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</si>
  <si>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</si>
  <si>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</si>
  <si>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</si>
  <si>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</si>
  <si>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</si>
  <si>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</si>
  <si>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</si>
  <si>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</si>
  <si>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</si>
  <si>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</si>
  <si>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</si>
  <si>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</si>
  <si>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</si>
  <si>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</si>
  <si>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</si>
  <si>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</si>
  <si>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</si>
  <si>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</si>
  <si>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</si>
  <si>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</si>
  <si>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</si>
  <si>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</si>
  <si>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</si>
  <si>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</si>
  <si>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</si>
  <si>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</si>
  <si>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</si>
  <si>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</si>
  <si>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</si>
  <si>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</si>
  <si>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</si>
  <si>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</si>
  <si>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</si>
  <si>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</si>
  <si>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</si>
  <si>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</si>
  <si>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</si>
  <si>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</si>
  <si>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</si>
  <si>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</si>
  <si>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</si>
  <si>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</si>
  <si>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</si>
  <si>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</si>
  <si>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</si>
  <si>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</si>
  <si>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</si>
  <si>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</si>
  <si>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</si>
  <si>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</si>
  <si>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</si>
  <si>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</si>
  <si>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</si>
  <si>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</si>
  <si>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</si>
  <si>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</si>
  <si>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</si>
  <si>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</si>
  <si>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</si>
  <si>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</si>
  <si>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</si>
  <si>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</si>
  <si>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</si>
  <si>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</si>
  <si>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</si>
  <si>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</si>
  <si>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</si>
  <si>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</si>
  <si>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</si>
  <si>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</si>
  <si>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</si>
  <si>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</si>
  <si>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</si>
  <si>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</si>
  <si>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</si>
  <si>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</si>
  <si>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</si>
  <si>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</si>
  <si>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</si>
  <si>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</si>
  <si>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</si>
  <si>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</si>
  <si>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</si>
  <si>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</si>
  <si>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</si>
  <si>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</si>
  <si>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</si>
  <si>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</si>
  <si>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</si>
  <si>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</si>
  <si>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</si>
  <si>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</si>
  <si>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</si>
  <si>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</si>
  <si>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</si>
  <si>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</si>
  <si>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</si>
  <si>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</si>
  <si>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</si>
  <si>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</si>
  <si>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</si>
  <si>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</si>
  <si>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</si>
  <si>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</si>
  <si>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</si>
  <si>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</si>
  <si>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</si>
  <si>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</si>
  <si>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</si>
  <si>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</si>
  <si>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</si>
  <si>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</si>
  <si>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</si>
  <si>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</si>
  <si>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</si>
  <si>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</si>
  <si>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</si>
  <si>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</si>
  <si>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</si>
  <si>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</si>
  <si>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</si>
  <si>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</si>
  <si>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</si>
  <si>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</si>
  <si>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</si>
  <si>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</si>
  <si>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</si>
  <si>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</si>
  <si>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</si>
  <si>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</si>
  <si>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</si>
  <si>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</si>
  <si>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</si>
  <si>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</si>
  <si>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</si>
  <si>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</si>
  <si>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</si>
  <si>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</si>
  <si>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</si>
  <si>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</si>
  <si>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</si>
  <si>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</si>
  <si>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</si>
  <si>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</si>
  <si>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</si>
  <si>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</si>
  <si>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</si>
  <si>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</si>
  <si>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</si>
  <si>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</si>
  <si>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</si>
  <si>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</si>
  <si>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</si>
  <si>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</si>
  <si>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</si>
  <si>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</si>
  <si>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</si>
  <si>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</si>
  <si>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</si>
  <si>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</si>
  <si>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</si>
  <si>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</si>
  <si>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</si>
  <si>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</si>
  <si>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</si>
  <si>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</si>
  <si>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</si>
  <si>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</si>
  <si>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</si>
  <si>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</si>
  <si>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</si>
  <si>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</si>
  <si>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</si>
  <si>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</si>
  <si>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</si>
  <si>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</si>
  <si>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</si>
  <si>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</si>
  <si>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</si>
  <si>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</si>
  <si>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</si>
  <si>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</si>
  <si>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</si>
  <si>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</si>
  <si>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</si>
  <si>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</si>
  <si>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</si>
  <si>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</si>
  <si>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</si>
  <si>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</si>
  <si>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</si>
  <si>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</si>
  <si>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</si>
  <si>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</si>
  <si>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</si>
  <si>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</si>
  <si>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</si>
  <si>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</si>
  <si>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</si>
  <si>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</si>
  <si>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</si>
  <si>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</si>
  <si>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</si>
  <si>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</si>
  <si>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</si>
  <si>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</si>
  <si>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</si>
  <si>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</si>
  <si>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</si>
  <si>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</si>
  <si>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</si>
  <si>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</si>
  <si>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</si>
  <si>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</si>
  <si>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</si>
  <si>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</si>
  <si>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</si>
  <si>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</si>
  <si>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</si>
  <si>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</si>
  <si>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</si>
  <si>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</si>
  <si>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</si>
  <si>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</si>
  <si>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</si>
  <si>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</si>
  <si>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</si>
  <si>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</si>
  <si>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</si>
  <si>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</si>
  <si>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</si>
  <si>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</si>
  <si>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</si>
  <si>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</si>
  <si>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</si>
  <si>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</si>
  <si>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</si>
  <si>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</si>
  <si>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</si>
  <si>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</si>
  <si>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</si>
  <si>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</si>
  <si>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</si>
  <si>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</si>
  <si>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</si>
  <si>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</si>
  <si>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</si>
  <si>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</si>
  <si>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</si>
  <si>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</si>
  <si>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</si>
  <si>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</si>
  <si>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</si>
  <si>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</si>
  <si>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</si>
  <si>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</si>
  <si>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</si>
  <si>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</si>
  <si>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</si>
  <si>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</si>
  <si>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</si>
  <si>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</si>
  <si>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</si>
  <si>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</si>
  <si>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</si>
  <si>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</si>
  <si>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</si>
  <si>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</si>
  <si>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</si>
  <si>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</si>
  <si>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</si>
  <si>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</si>
  <si>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</si>
  <si>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</si>
  <si>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</si>
  <si>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</si>
  <si>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</si>
  <si>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</si>
  <si>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</si>
  <si>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</si>
  <si>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</si>
  <si>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</si>
  <si>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</si>
  <si>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</si>
  <si>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</si>
  <si>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</si>
  <si>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</si>
  <si>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</si>
  <si>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</si>
  <si>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</si>
  <si>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</si>
  <si>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</si>
  <si>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</si>
  <si>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</si>
  <si>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</si>
  <si>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</si>
  <si>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</si>
  <si>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</si>
  <si>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</si>
  <si>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</si>
  <si>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</si>
  <si>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</si>
  <si>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</si>
  <si>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</si>
  <si>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</si>
  <si>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</si>
  <si>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</si>
  <si>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</si>
  <si>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</si>
  <si>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</si>
  <si>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</si>
  <si>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</si>
  <si>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</si>
  <si>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</si>
  <si>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</si>
  <si>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</si>
  <si>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</si>
  <si>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</si>
  <si>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</si>
  <si>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</si>
  <si>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</si>
  <si>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</si>
  <si>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</si>
  <si>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</si>
  <si>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</si>
  <si>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</si>
  <si>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</si>
  <si>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</si>
  <si>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</si>
  <si>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</si>
  <si>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</si>
  <si>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</si>
  <si>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</si>
  <si>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</si>
  <si>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</si>
  <si>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</si>
  <si>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</si>
  <si>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</si>
  <si>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</si>
  <si>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</si>
  <si>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</si>
  <si>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</si>
  <si>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</si>
  <si>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</si>
  <si>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</si>
  <si>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</si>
  <si>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</si>
  <si>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</si>
  <si>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</si>
  <si>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</si>
  <si>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</si>
  <si>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</si>
  <si>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</si>
  <si>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</si>
  <si>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</si>
  <si>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</si>
  <si>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</si>
  <si>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</si>
  <si>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</si>
  <si>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</si>
  <si>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</si>
  <si>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</si>
  <si>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</si>
  <si>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</si>
  <si>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</si>
  <si>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</si>
  <si>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</si>
  <si>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</si>
  <si>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</si>
  <si>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</si>
  <si>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</si>
  <si>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</si>
  <si>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</si>
  <si>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</si>
  <si>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</si>
  <si>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</si>
  <si>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</si>
  <si>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</si>
  <si>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</si>
  <si>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</si>
  <si>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</si>
  <si>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</si>
  <si>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</si>
  <si>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</si>
  <si>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</si>
  <si>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</si>
  <si>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</si>
  <si>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</si>
  <si>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</si>
  <si>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</si>
  <si>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</si>
  <si>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</si>
  <si>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</si>
  <si>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</si>
  <si>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</si>
  <si>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</si>
  <si>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</si>
  <si>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</si>
  <si>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</si>
  <si>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</si>
  <si>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</si>
  <si>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</si>
  <si>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</si>
  <si>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</si>
  <si>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</si>
  <si>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</si>
  <si>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</si>
  <si>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</si>
  <si>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</si>
  <si>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</si>
  <si>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</si>
  <si>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</si>
  <si>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</si>
  <si>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</si>
  <si>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</si>
  <si>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</si>
  <si>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</si>
  <si>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</si>
  <si>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</si>
  <si>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</si>
  <si>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</si>
  <si>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</si>
  <si>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</si>
  <si>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</si>
  <si>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</si>
  <si>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</si>
  <si>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</si>
  <si>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</si>
  <si>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</si>
  <si>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</si>
  <si>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</si>
  <si>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</si>
  <si>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</si>
  <si>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</si>
  <si>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</si>
  <si>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</si>
  <si>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</si>
  <si>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</si>
  <si>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</si>
  <si>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</si>
  <si>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</si>
  <si>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</si>
  <si>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</si>
  <si>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</si>
  <si>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</si>
  <si>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</si>
  <si>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</si>
  <si>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</si>
  <si>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</si>
  <si>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</si>
  <si>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</si>
  <si>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</si>
  <si>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</si>
  <si>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</si>
  <si>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</si>
  <si>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</si>
  <si>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</si>
  <si>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</si>
  <si>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</si>
  <si>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</si>
  <si>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</si>
  <si>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</si>
  <si>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</si>
  <si>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</si>
  <si>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</si>
  <si>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</si>
  <si>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</si>
  <si>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</si>
  <si>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</si>
  <si>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</si>
  <si>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</si>
  <si>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</si>
  <si>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</si>
  <si>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</si>
  <si>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</si>
  <si>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</si>
  <si>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</si>
  <si>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</si>
  <si>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</si>
  <si>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</si>
  <si>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</si>
  <si>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</si>
  <si>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</si>
  <si>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</si>
  <si>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</si>
  <si>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</si>
  <si>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</si>
  <si>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</si>
  <si>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</si>
  <si>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</si>
  <si>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</si>
  <si>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</si>
  <si>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</si>
  <si>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</si>
  <si>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</si>
  <si>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</si>
  <si>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</si>
  <si>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</si>
  <si>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</si>
  <si>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</si>
  <si>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</si>
  <si>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</si>
  <si>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</si>
  <si>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</si>
  <si>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</si>
  <si>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</si>
  <si>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</si>
  <si>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</si>
  <si>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</si>
  <si>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</si>
  <si>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</si>
  <si>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</si>
  <si>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</si>
  <si>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</si>
  <si>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</si>
  <si>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</si>
  <si>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</si>
  <si>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</si>
  <si>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</si>
  <si>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</si>
  <si>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</si>
  <si>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</si>
  <si>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</si>
  <si>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</si>
  <si>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</si>
  <si>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</si>
  <si>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</si>
  <si>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</si>
  <si>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</si>
  <si>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</si>
  <si>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</si>
  <si>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</si>
  <si>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</si>
  <si>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</si>
  <si>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</si>
  <si>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</si>
  <si>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</si>
  <si>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</si>
  <si>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</si>
  <si>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</si>
  <si>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</si>
  <si>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</si>
  <si>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</si>
  <si>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</si>
  <si>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</si>
  <si>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</si>
  <si>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</si>
  <si>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</si>
  <si>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</si>
  <si>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</si>
  <si>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</si>
  <si>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</si>
  <si>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</si>
  <si>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</si>
  <si>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</si>
  <si>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</si>
  <si>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</si>
  <si>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</si>
  <si>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</si>
  <si>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</si>
  <si>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</si>
  <si>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</si>
  <si>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</si>
  <si>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</si>
  <si>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</si>
  <si>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</si>
  <si>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</si>
  <si>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</si>
  <si>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</si>
  <si>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</si>
  <si>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</si>
  <si>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</si>
  <si>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</si>
  <si>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</si>
  <si>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</si>
  <si>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</si>
  <si>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</si>
  <si>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</si>
  <si>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</si>
  <si>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</si>
  <si>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</si>
  <si>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</si>
  <si>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</si>
  <si>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</si>
  <si>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</si>
  <si>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</si>
  <si>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</si>
  <si>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</si>
  <si>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</si>
  <si>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</si>
  <si>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</si>
  <si>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</si>
  <si>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</si>
  <si>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</si>
  <si>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</si>
  <si>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</si>
  <si>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</si>
  <si>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</si>
  <si>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</si>
  <si>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</si>
  <si>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</si>
  <si>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</si>
  <si>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</si>
  <si>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</si>
  <si>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</si>
  <si>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</si>
  <si>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</si>
  <si>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</si>
  <si>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</si>
  <si>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</si>
  <si>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</si>
  <si>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</si>
  <si>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</si>
  <si>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</si>
  <si>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</si>
  <si>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</si>
  <si>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</si>
  <si>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</si>
  <si>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</si>
  <si>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</si>
  <si>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</si>
  <si>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</si>
  <si>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</si>
  <si>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</si>
  <si>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</si>
  <si>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</si>
  <si>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</si>
  <si>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</si>
  <si>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</si>
  <si>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</si>
  <si>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</si>
  <si>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</si>
  <si>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</si>
  <si>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</si>
  <si>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</si>
  <si>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</si>
  <si>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</si>
  <si>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</si>
  <si>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</si>
  <si>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</si>
  <si>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</si>
  <si>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</si>
  <si>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</si>
  <si>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</si>
  <si>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</si>
  <si>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</si>
  <si>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</si>
  <si>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</si>
  <si>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</si>
  <si>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</si>
  <si>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</si>
  <si>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</si>
  <si>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</si>
  <si>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</si>
  <si>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</si>
  <si>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</si>
  <si>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</si>
  <si>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</si>
  <si>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</si>
  <si>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</si>
  <si>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</si>
  <si>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</si>
  <si>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</si>
  <si>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</si>
  <si>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</si>
  <si>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</si>
  <si>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</si>
  <si>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</si>
  <si>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</si>
  <si>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</si>
  <si>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</si>
  <si>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</si>
  <si>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</si>
  <si>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</si>
  <si>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</si>
  <si>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</si>
  <si>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</si>
  <si>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</si>
  <si>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</si>
  <si>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</si>
  <si>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</si>
  <si>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</si>
  <si>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</si>
  <si>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</si>
  <si>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</si>
  <si>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</si>
  <si>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</si>
  <si>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</si>
  <si>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</si>
  <si>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</si>
  <si>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</si>
  <si>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</si>
  <si>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</si>
  <si>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</si>
  <si>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</si>
  <si>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</si>
  <si>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</si>
  <si>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</si>
  <si>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</si>
  <si>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</si>
  <si>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</si>
  <si>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</si>
  <si>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</si>
  <si>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</si>
  <si>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</si>
  <si>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</si>
  <si>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</si>
  <si>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</si>
  <si>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</si>
  <si>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</si>
  <si>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</si>
  <si>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</si>
  <si>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</si>
  <si>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</si>
  <si>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</si>
  <si>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</si>
  <si>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</si>
  <si>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</si>
  <si>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</si>
  <si>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</si>
  <si>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</si>
  <si>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</si>
  <si>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</si>
  <si>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</si>
  <si>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</si>
  <si>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</si>
  <si>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</si>
  <si>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</si>
  <si>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</si>
  <si>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</si>
  <si>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</si>
  <si>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</si>
  <si>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</si>
  <si>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</si>
  <si>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</si>
  <si>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</si>
  <si>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</si>
  <si>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</si>
  <si>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</si>
  <si>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</si>
  <si>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</si>
  <si>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</si>
  <si>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</si>
  <si>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</si>
  <si>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</si>
  <si>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</si>
  <si>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</si>
  <si>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</si>
  <si>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</si>
  <si>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</si>
  <si>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</si>
  <si>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</si>
  <si>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</si>
  <si>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</si>
  <si>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</si>
  <si>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</si>
  <si>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</si>
  <si>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</si>
  <si>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</si>
  <si>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</si>
  <si>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</si>
  <si>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</si>
  <si>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</si>
  <si>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</si>
  <si>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</si>
  <si>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</si>
  <si>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</si>
  <si>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</si>
  <si>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</si>
  <si>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</si>
  <si>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</si>
  <si>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</si>
  <si>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</si>
  <si>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</si>
  <si>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</si>
  <si>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</si>
  <si>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</si>
  <si>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</si>
  <si>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</si>
  <si>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</si>
  <si>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</si>
  <si>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</si>
  <si>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</si>
  <si>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</si>
  <si>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</si>
  <si>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</si>
  <si>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</si>
  <si>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</si>
  <si>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</si>
  <si>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</si>
  <si>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</si>
  <si>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</si>
  <si>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</si>
  <si>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</si>
  <si>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</si>
  <si>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</si>
  <si>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</si>
  <si>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</si>
  <si>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</si>
  <si>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</si>
  <si>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</si>
  <si>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</si>
  <si>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</si>
  <si>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</si>
  <si>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</si>
  <si>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</si>
  <si>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</si>
  <si>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</si>
  <si>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</si>
  <si>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</si>
  <si>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</si>
  <si>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</si>
  <si>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</si>
  <si>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</si>
  <si>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</si>
  <si>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</si>
  <si>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</si>
  <si>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</si>
  <si>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</si>
  <si>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</si>
  <si>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</si>
  <si>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</si>
  <si>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</si>
  <si>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</si>
  <si>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</si>
  <si>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</si>
  <si>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</si>
  <si>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</si>
  <si>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</si>
  <si>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</si>
  <si>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</si>
  <si>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</si>
  <si>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</si>
  <si>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</si>
  <si>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</si>
  <si>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</si>
  <si>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</si>
  <si>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</si>
  <si>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</si>
  <si>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</si>
  <si>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</si>
  <si>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</si>
  <si>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</si>
  <si>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</si>
  <si>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</si>
  <si>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</si>
  <si>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</si>
  <si>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</si>
  <si>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</si>
  <si>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</si>
  <si>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</si>
  <si>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</si>
  <si>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</si>
  <si>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</si>
  <si>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</si>
  <si>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</si>
  <si>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</si>
  <si>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</si>
  <si>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</si>
  <si>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</si>
  <si>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</si>
  <si>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</si>
  <si>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</si>
  <si>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</si>
  <si>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</si>
  <si>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</si>
  <si>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</si>
  <si>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</si>
  <si>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</si>
  <si>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</si>
  <si>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</si>
  <si>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</si>
  <si>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</si>
  <si>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</si>
  <si>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</si>
  <si>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</si>
  <si>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</si>
  <si>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</si>
  <si>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</si>
  <si>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</si>
  <si>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</si>
  <si>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</si>
  <si>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</si>
  <si>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</si>
  <si>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</si>
  <si>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</si>
  <si>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</si>
  <si>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</si>
  <si>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</si>
  <si>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</si>
  <si>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</si>
  <si>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</si>
  <si>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</si>
  <si>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</si>
  <si>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</si>
  <si>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</si>
  <si>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</si>
  <si>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</si>
  <si>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</si>
  <si>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</si>
  <si>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</si>
  <si>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</si>
  <si>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</si>
  <si>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</si>
  <si>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</si>
  <si>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</si>
  <si>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</si>
  <si>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</si>
  <si>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</si>
  <si>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</si>
  <si>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</si>
  <si>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</si>
  <si>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</si>
  <si>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</si>
  <si>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</si>
  <si>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</si>
  <si>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</si>
  <si>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</si>
  <si>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</si>
  <si>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</si>
  <si>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</si>
  <si>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</si>
  <si>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</si>
  <si>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</si>
  <si>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</si>
  <si>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</si>
  <si>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</si>
  <si>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</si>
  <si>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</si>
  <si>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</si>
  <si>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</si>
  <si>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</si>
  <si>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</si>
  <si>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</si>
  <si>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</si>
  <si>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</si>
  <si>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</si>
  <si>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</si>
  <si>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</si>
  <si>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</si>
  <si>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</si>
  <si>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</si>
  <si>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</si>
  <si>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</si>
  <si>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</si>
  <si>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</si>
  <si>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</si>
  <si>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</si>
  <si>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</si>
  <si>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</si>
  <si>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</si>
  <si>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</si>
  <si>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</si>
  <si>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</si>
  <si>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</si>
  <si>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</si>
  <si>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</si>
  <si>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</si>
  <si>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</si>
  <si>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</si>
  <si>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</si>
  <si>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</si>
  <si>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</si>
  <si>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</si>
  <si>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</si>
  <si>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</si>
  <si>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</si>
  <si>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</si>
  <si>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</si>
  <si>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</si>
  <si>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</si>
  <si>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</si>
  <si>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</si>
  <si>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</si>
  <si>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</si>
  <si>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</si>
  <si>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</si>
  <si>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</si>
  <si>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</si>
  <si>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</si>
  <si>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</si>
  <si>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</si>
  <si>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</si>
  <si>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</si>
  <si>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</si>
  <si>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</si>
  <si>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</si>
  <si>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</si>
  <si>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</si>
  <si>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</si>
  <si>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</si>
  <si>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</si>
  <si>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</si>
  <si>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</si>
  <si>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</si>
  <si>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</si>
  <si>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</si>
  <si>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</si>
  <si>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</si>
  <si>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</si>
  <si>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</si>
  <si>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</si>
  <si>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</si>
  <si>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</si>
  <si>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</si>
  <si>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</si>
  <si>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</si>
  <si>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</si>
  <si>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</si>
  <si>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</si>
  <si>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</si>
  <si>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</si>
  <si>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</si>
  <si>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</si>
  <si>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</si>
  <si>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</si>
  <si>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</si>
  <si>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</si>
  <si>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</si>
  <si>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</si>
  <si>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</si>
  <si>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</si>
  <si>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</si>
  <si>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</si>
  <si>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</si>
  <si>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</si>
  <si>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</si>
  <si>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</si>
  <si>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</si>
  <si>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</si>
  <si>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</si>
  <si>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</si>
  <si>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</si>
  <si>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</si>
  <si>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</si>
  <si>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</si>
  <si>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</si>
  <si>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</si>
  <si>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</si>
  <si>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</si>
  <si>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</si>
  <si>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</si>
  <si>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</si>
  <si>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</si>
  <si>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</si>
  <si>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</si>
  <si>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</si>
  <si>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</si>
  <si>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</si>
  <si>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</si>
  <si>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</si>
  <si>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</si>
  <si>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</si>
  <si>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</si>
  <si>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</si>
  <si>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</si>
  <si>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</si>
  <si>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</si>
  <si>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</si>
  <si>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</si>
  <si>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</si>
  <si>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</si>
  <si>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</si>
  <si>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</si>
  <si>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</si>
  <si>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</si>
  <si>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</si>
  <si>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</si>
  <si>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</si>
  <si>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</si>
  <si>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</si>
  <si>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</si>
  <si>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</si>
  <si>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</si>
  <si>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</si>
  <si>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</si>
  <si>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</si>
  <si>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</si>
  <si>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</si>
  <si>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</si>
  <si>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</si>
  <si>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</si>
  <si>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</si>
  <si>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</si>
  <si>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</si>
  <si>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</si>
  <si>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</si>
  <si>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</si>
  <si>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</si>
  <si>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</si>
  <si>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</si>
  <si>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</si>
  <si>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</si>
  <si>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</si>
  <si>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</si>
  <si>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</si>
  <si>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</si>
  <si>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</si>
  <si>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</si>
  <si>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</si>
  <si>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</si>
  <si>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</si>
  <si>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</si>
  <si>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</si>
  <si>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</si>
  <si>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</si>
  <si>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</si>
  <si>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</si>
  <si>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</si>
  <si>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</si>
  <si>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</si>
  <si>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</si>
  <si>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</si>
  <si>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</si>
  <si>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</si>
  <si>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</si>
  <si>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</si>
  <si>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</si>
  <si>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</si>
  <si>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</si>
  <si>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</si>
  <si>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</si>
  <si>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</si>
  <si>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</si>
  <si>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</si>
  <si>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</si>
  <si>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</si>
  <si>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</si>
  <si>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</si>
  <si>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</si>
  <si>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</si>
  <si>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</si>
  <si>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</si>
  <si>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</si>
  <si>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</si>
  <si>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</si>
  <si>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</si>
  <si>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</si>
  <si>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</si>
  <si>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</si>
  <si>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</si>
  <si>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</si>
  <si>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</si>
  <si>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</si>
  <si>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</si>
  <si>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</si>
  <si>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</si>
  <si>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</si>
  <si>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</si>
  <si>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</si>
  <si>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</si>
  <si>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</si>
  <si>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</si>
  <si>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</si>
  <si>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</si>
  <si>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</si>
  <si>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</si>
  <si>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</si>
  <si>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</si>
  <si>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</si>
  <si>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</si>
  <si>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</si>
  <si>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</si>
  <si>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</si>
  <si>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</si>
  <si>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</si>
  <si>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</si>
  <si>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</si>
  <si>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</si>
  <si>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</si>
  <si>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</si>
  <si>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</si>
  <si>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</si>
  <si>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</si>
  <si>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</si>
  <si>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</si>
  <si>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</si>
  <si>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</si>
  <si>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</si>
  <si>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</si>
  <si>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</si>
  <si>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</si>
  <si>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</si>
  <si>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</si>
  <si>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</si>
  <si>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</si>
  <si>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</si>
  <si>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</si>
  <si>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</si>
  <si>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</si>
  <si>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</si>
  <si>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</si>
  <si>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</si>
  <si>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</si>
  <si>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</si>
  <si>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</si>
  <si>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</si>
  <si>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</si>
  <si>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</si>
  <si>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</si>
  <si>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</si>
  <si>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</si>
  <si>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</si>
  <si>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</si>
  <si>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</si>
  <si>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</si>
  <si>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</si>
  <si>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</si>
  <si>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</si>
  <si>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</si>
  <si>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</si>
  <si>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</si>
  <si>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</si>
  <si>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</si>
  <si>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</si>
  <si>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</si>
  <si>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</si>
  <si>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</si>
  <si>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</si>
  <si>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</si>
  <si>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</si>
  <si>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</si>
  <si>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</si>
  <si>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</si>
  <si>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</si>
  <si>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</si>
  <si>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</si>
  <si>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</si>
  <si>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</si>
  <si>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</si>
  <si>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</si>
  <si>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</si>
  <si>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</si>
  <si>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</si>
  <si>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</si>
  <si>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</si>
  <si>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</si>
  <si>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</si>
  <si>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</si>
  <si>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</si>
  <si>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</si>
  <si>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</si>
  <si>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</si>
  <si>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</si>
  <si>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</si>
  <si>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</si>
  <si>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</si>
  <si>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</si>
  <si>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</si>
  <si>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</si>
  <si>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</si>
  <si>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</si>
  <si>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</si>
  <si>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</si>
  <si>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</si>
  <si>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</si>
  <si>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</si>
  <si>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</si>
  <si>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</si>
  <si>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</si>
  <si>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</si>
  <si>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</si>
  <si>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</si>
  <si>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</si>
  <si>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</si>
  <si>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</si>
  <si>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</si>
  <si>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</si>
  <si>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</si>
  <si>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</si>
  <si>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</si>
  <si>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</si>
  <si>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</si>
  <si>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</si>
  <si>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</si>
  <si>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</si>
  <si>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</si>
  <si>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</si>
  <si>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</si>
  <si>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</si>
  <si>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</si>
  <si>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</si>
  <si>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</si>
  <si>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</si>
  <si>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</si>
  <si>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</si>
  <si>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</si>
  <si>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</si>
  <si>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</si>
  <si>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</si>
  <si>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</si>
  <si>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</si>
  <si>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</si>
  <si>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</si>
  <si>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</si>
  <si>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</si>
  <si>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</si>
  <si>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</si>
  <si>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</si>
  <si>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</si>
  <si>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</si>
  <si>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</si>
  <si>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</si>
  <si>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</si>
  <si>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</si>
  <si>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</si>
  <si>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</si>
  <si>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</si>
  <si>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</si>
  <si>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</si>
  <si>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</si>
  <si>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</si>
  <si>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</si>
  <si>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</si>
  <si>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</si>
  <si>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</si>
  <si>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</si>
  <si>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</si>
  <si>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</si>
  <si>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</si>
  <si>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</si>
  <si>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</si>
  <si>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</si>
  <si>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</si>
  <si>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</si>
  <si>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</si>
  <si>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</si>
  <si>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</si>
  <si>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</si>
  <si>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</si>
  <si>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</si>
  <si>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</si>
  <si>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</si>
  <si>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</si>
  <si>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</si>
  <si>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</si>
  <si>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</si>
  <si>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</si>
  <si>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</si>
  <si>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</si>
  <si>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</si>
  <si>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</si>
  <si>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</si>
  <si>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</si>
  <si>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</si>
  <si>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</si>
  <si>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</si>
  <si>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</si>
  <si>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</si>
  <si>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</si>
  <si>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</si>
  <si>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</si>
  <si>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</si>
  <si>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</si>
  <si>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</si>
  <si>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</si>
  <si>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</si>
  <si>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</si>
  <si>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</si>
  <si>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</si>
  <si>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</si>
  <si>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</si>
  <si>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</si>
  <si>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</si>
  <si>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</si>
  <si>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</si>
  <si>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</si>
  <si>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</si>
  <si>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</si>
  <si>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</si>
  <si>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</si>
  <si>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</si>
  <si>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</si>
  <si>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</si>
  <si>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</si>
  <si>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</si>
  <si>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</si>
  <si>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</si>
  <si>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</si>
  <si>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</si>
  <si>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</si>
  <si>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</si>
  <si>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</si>
  <si>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</si>
  <si>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</si>
  <si>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</si>
  <si>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</si>
  <si>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</si>
  <si>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</si>
  <si>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</si>
  <si>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</si>
  <si>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</si>
  <si>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</si>
  <si>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</si>
  <si>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</si>
  <si>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</si>
  <si>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</si>
  <si>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</si>
  <si>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</si>
  <si>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</si>
  <si>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</si>
  <si>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</si>
  <si>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</si>
  <si>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</si>
  <si>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</si>
  <si>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</si>
  <si>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</si>
  <si>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</si>
  <si>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</si>
  <si>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</si>
  <si>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</si>
  <si>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</si>
  <si>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</si>
  <si>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</si>
  <si>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</si>
  <si>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</si>
  <si>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</si>
  <si>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</si>
  <si>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</si>
  <si>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</si>
  <si>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</si>
  <si>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</si>
  <si>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</si>
  <si>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</si>
  <si>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</si>
  <si>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</si>
  <si>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</si>
  <si>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</si>
  <si>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</si>
  <si>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</si>
  <si>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</si>
  <si>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</si>
  <si>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</si>
  <si>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</si>
  <si>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</si>
  <si>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</si>
  <si>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</si>
  <si>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</si>
  <si>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</si>
  <si>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</si>
  <si>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</si>
  <si>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</si>
  <si>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</si>
  <si>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</si>
  <si>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</si>
  <si>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</si>
  <si>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</si>
  <si>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</si>
  <si>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</si>
  <si>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</si>
  <si>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</si>
  <si>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</si>
  <si>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</si>
  <si>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</si>
  <si>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</si>
  <si>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</si>
  <si>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</si>
  <si>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</si>
  <si>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</si>
  <si>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</si>
  <si>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</si>
  <si>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</si>
  <si>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</si>
  <si>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</si>
  <si>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</si>
  <si>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</si>
  <si>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</si>
  <si>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</si>
  <si>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</si>
  <si>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</si>
  <si>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</si>
  <si>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</si>
  <si>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</si>
  <si>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</si>
  <si>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</si>
  <si>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</si>
  <si>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</si>
  <si>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</si>
  <si>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</si>
  <si>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</si>
  <si>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</si>
  <si>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</si>
  <si>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</si>
  <si>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</si>
  <si>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</si>
  <si>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</si>
  <si>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</si>
  <si>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</si>
  <si>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</si>
  <si>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</si>
  <si>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</si>
  <si>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</si>
  <si>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</si>
  <si>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</si>
  <si>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</si>
  <si>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</si>
  <si>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</si>
  <si>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</si>
  <si>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</si>
  <si>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</si>
  <si>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</si>
  <si>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</si>
  <si>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</si>
  <si>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</si>
  <si>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</si>
  <si>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</si>
  <si>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</si>
  <si>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</si>
  <si>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</si>
  <si>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</si>
  <si>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</si>
  <si>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</si>
  <si>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</si>
  <si>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</si>
  <si>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</si>
  <si>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</si>
  <si>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</si>
  <si>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</si>
  <si>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</si>
  <si>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</si>
  <si>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</si>
  <si>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</si>
  <si>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</si>
  <si>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</si>
  <si>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</si>
  <si>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</si>
  <si>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</si>
  <si>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</si>
  <si>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</si>
  <si>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</si>
  <si>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</si>
  <si>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</si>
  <si>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</si>
  <si>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</si>
  <si>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</si>
  <si>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</si>
  <si>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</si>
  <si>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</si>
  <si>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</si>
  <si>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</si>
  <si>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</si>
  <si>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</si>
  <si>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</si>
  <si>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</si>
  <si>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</si>
  <si>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</si>
  <si>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</si>
  <si>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</si>
  <si>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</si>
  <si>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</si>
  <si>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</si>
  <si>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</si>
  <si>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</si>
  <si>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</si>
  <si>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</si>
  <si>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</si>
  <si>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</si>
  <si>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</si>
  <si>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</si>
  <si>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</si>
  <si>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</si>
  <si>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</si>
  <si>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</si>
  <si>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</si>
  <si>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</si>
  <si>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</si>
  <si>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</si>
  <si>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</si>
  <si>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</si>
  <si>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</si>
  <si>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</si>
  <si>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</si>
  <si>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</si>
  <si>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</si>
  <si>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</si>
  <si>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</si>
  <si>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</si>
  <si>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</si>
  <si>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</si>
  <si>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</si>
  <si>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</si>
  <si>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</si>
  <si>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</si>
  <si>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</si>
  <si>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</si>
  <si>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</si>
  <si>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</si>
  <si>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</si>
  <si>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</si>
  <si>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</si>
  <si>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</si>
  <si>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</si>
  <si>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</si>
  <si>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</si>
  <si>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</si>
  <si>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</si>
  <si>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</si>
  <si>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</si>
  <si>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</si>
  <si>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</si>
  <si>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</si>
  <si>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</si>
  <si>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</si>
  <si>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</si>
  <si>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</si>
  <si>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</si>
  <si>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</si>
  <si>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</si>
  <si>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</si>
  <si>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</si>
  <si>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</si>
  <si>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</si>
  <si>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</si>
  <si>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</si>
  <si>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</si>
  <si>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</si>
  <si>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</si>
  <si>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</si>
  <si>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</si>
  <si>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</si>
  <si>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</si>
  <si>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</si>
  <si>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</si>
  <si>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</si>
  <si>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</si>
  <si>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</si>
  <si>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</si>
  <si>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</si>
  <si>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</si>
  <si>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</si>
  <si>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</si>
  <si>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</si>
  <si>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</si>
  <si>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</si>
  <si>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</si>
  <si>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</si>
  <si>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</si>
  <si>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</si>
  <si>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</si>
  <si>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</si>
  <si>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</si>
  <si>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</si>
  <si>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</si>
  <si>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</si>
  <si>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</si>
  <si>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</si>
  <si>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</si>
  <si>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</si>
  <si>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</si>
  <si>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</si>
  <si>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</si>
  <si>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</si>
  <si>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</si>
  <si>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</si>
  <si>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</si>
  <si>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</si>
  <si>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</si>
  <si>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</si>
  <si>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</si>
  <si>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</si>
  <si>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</si>
  <si>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</si>
  <si>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</si>
  <si>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</si>
  <si>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</si>
  <si>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</si>
  <si>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</si>
  <si>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</si>
  <si>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</si>
  <si>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</si>
  <si>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</si>
  <si>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</si>
  <si>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</si>
  <si>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</si>
  <si>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</si>
  <si>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</si>
  <si>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</si>
  <si>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</si>
  <si>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</si>
  <si>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</si>
  <si>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</si>
  <si>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</si>
  <si>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</si>
  <si>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</si>
  <si>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</si>
  <si>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</si>
  <si>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</si>
  <si>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</si>
  <si>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</si>
  <si>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</si>
  <si>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</si>
  <si>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</si>
  <si>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</si>
  <si>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</si>
  <si>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</si>
  <si>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</si>
  <si>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</si>
  <si>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</si>
  <si>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</si>
  <si>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</si>
  <si>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</si>
  <si>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</si>
  <si>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</si>
  <si>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</si>
  <si>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</si>
  <si>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</si>
  <si>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</si>
  <si>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</si>
  <si>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</si>
  <si>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</si>
  <si>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</si>
  <si>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</si>
  <si>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</si>
  <si>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</si>
  <si>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</si>
  <si>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</si>
  <si>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</si>
  <si>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</si>
  <si>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</si>
  <si>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</si>
  <si>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</si>
  <si>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</si>
  <si>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</si>
  <si>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</si>
  <si>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</si>
  <si>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</si>
  <si>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</si>
  <si>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</si>
  <si>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</si>
  <si>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</si>
  <si>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</si>
  <si>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</si>
  <si>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</si>
  <si>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</si>
  <si>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</si>
  <si>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</si>
  <si>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</si>
  <si>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</si>
  <si>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</si>
  <si>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</si>
  <si>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</si>
  <si>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</si>
  <si>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</si>
  <si>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</si>
  <si>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</si>
  <si>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</si>
  <si>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</si>
  <si>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</si>
  <si>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</si>
  <si>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</si>
  <si>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</si>
  <si>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</si>
  <si>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</si>
  <si>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</si>
  <si>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</si>
  <si>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</si>
  <si>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</si>
  <si>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</si>
  <si>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</si>
  <si>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</si>
  <si>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</si>
  <si>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</si>
  <si>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</si>
  <si>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</si>
  <si>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</si>
  <si>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</si>
  <si>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</si>
  <si>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</si>
  <si>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</si>
  <si>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</si>
  <si>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</si>
  <si>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</si>
  <si>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</si>
  <si>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</si>
  <si>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</si>
  <si>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</si>
  <si>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</si>
  <si>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</si>
  <si>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</si>
  <si>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</si>
  <si>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</si>
  <si>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</si>
  <si>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</si>
  <si>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</si>
  <si>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</si>
  <si>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</si>
  <si>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</si>
  <si>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</si>
  <si>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</si>
  <si>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</si>
  <si>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</si>
  <si>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</si>
  <si>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</si>
  <si>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</si>
  <si>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</si>
  <si>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</si>
  <si>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</si>
  <si>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</si>
  <si>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</si>
  <si>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</si>
  <si>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</si>
  <si>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</si>
  <si>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</si>
  <si>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</si>
  <si>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</si>
  <si>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</si>
  <si>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</si>
  <si>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</si>
  <si>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</si>
  <si>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</si>
  <si>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</si>
  <si>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</si>
  <si>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</si>
  <si>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</si>
  <si>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</si>
  <si>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</si>
  <si>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</si>
  <si>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</si>
  <si>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</si>
  <si>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</si>
  <si>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</si>
  <si>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</si>
  <si>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</si>
  <si>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</si>
  <si>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</si>
  <si>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</si>
  <si>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</si>
  <si>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</si>
  <si>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</si>
  <si>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</si>
  <si>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</si>
  <si>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</si>
  <si>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</si>
  <si>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</si>
  <si>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</si>
  <si>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</si>
  <si>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</si>
  <si>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</si>
  <si>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</si>
  <si>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</si>
  <si>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</si>
  <si>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</si>
  <si>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</si>
  <si>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</si>
  <si>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</si>
  <si>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</si>
  <si>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</si>
  <si>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</si>
  <si>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</si>
  <si>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</si>
  <si>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</si>
  <si>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</si>
  <si>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</si>
  <si>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</si>
  <si>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</si>
  <si>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</si>
  <si>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</si>
  <si>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</si>
  <si>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</si>
  <si>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</si>
  <si>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</si>
  <si>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</si>
  <si>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</si>
  <si>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</si>
  <si>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</si>
  <si>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</si>
  <si>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</si>
  <si>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</si>
  <si>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</si>
  <si>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</si>
  <si>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</si>
  <si>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</si>
  <si>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</si>
  <si>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</si>
  <si>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</si>
  <si>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</si>
  <si>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</si>
  <si>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</si>
  <si>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</si>
  <si>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</si>
  <si>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</si>
  <si>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</si>
  <si>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</si>
  <si>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</si>
  <si>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</si>
  <si>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</si>
  <si>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</si>
  <si>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</si>
  <si>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</si>
  <si>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</si>
  <si>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</si>
  <si>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</si>
  <si>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</si>
  <si>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</si>
  <si>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</si>
  <si>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</si>
  <si>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</si>
  <si>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</si>
  <si>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</si>
  <si>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</si>
  <si>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</si>
  <si>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</si>
  <si>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</si>
  <si>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</si>
  <si>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</si>
  <si>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</si>
  <si>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</si>
  <si>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</si>
  <si>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</si>
  <si>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</si>
  <si>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</si>
  <si>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</si>
  <si>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</si>
  <si>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</si>
  <si>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</si>
  <si>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</si>
  <si>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</si>
  <si>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</si>
  <si>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</si>
  <si>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</si>
  <si>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</si>
  <si>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</si>
  <si>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</si>
  <si>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</si>
  <si>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</si>
  <si>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</si>
  <si>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</si>
  <si>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</si>
  <si>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</si>
  <si>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</si>
  <si>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</si>
  <si>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</si>
  <si>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</si>
  <si>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</si>
  <si>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</si>
  <si>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</si>
  <si>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</si>
  <si>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</si>
  <si>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</si>
  <si>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</si>
  <si>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</si>
  <si>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</si>
  <si>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</si>
  <si>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</si>
  <si>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</si>
  <si>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</si>
  <si>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</si>
  <si>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</si>
  <si>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</si>
  <si>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</si>
  <si>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</si>
  <si>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</si>
  <si>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</si>
  <si>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</si>
  <si>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</si>
  <si>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</si>
  <si>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</si>
  <si>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</si>
  <si>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</si>
  <si>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</si>
  <si>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</si>
  <si>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</si>
  <si>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</si>
  <si>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</si>
  <si>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</si>
  <si>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</si>
  <si>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</si>
  <si>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</si>
  <si>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</si>
  <si>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</si>
  <si>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</si>
  <si>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</si>
  <si>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</si>
  <si>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</si>
  <si>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</si>
  <si>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</si>
  <si>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</si>
  <si>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</si>
  <si>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</si>
  <si>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</si>
  <si>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</si>
  <si>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</si>
  <si>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</si>
  <si>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</si>
  <si>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</si>
  <si>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</si>
  <si>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</si>
  <si>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</si>
  <si>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</si>
  <si>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</si>
  <si>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</si>
  <si>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</si>
  <si>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</si>
  <si>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</si>
  <si>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</si>
  <si>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</si>
  <si>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</si>
  <si>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</si>
  <si>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</si>
  <si>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</si>
  <si>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</si>
  <si>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</si>
  <si>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</si>
  <si>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</si>
  <si>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</si>
  <si>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</si>
  <si>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</si>
  <si>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</si>
  <si>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</si>
  <si>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</si>
  <si>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</si>
  <si>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</si>
  <si>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</si>
  <si>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</si>
  <si>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</si>
  <si>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</si>
  <si>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</si>
  <si>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</si>
  <si>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</si>
  <si>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</si>
  <si>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</si>
  <si>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</si>
  <si>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</si>
  <si>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</si>
  <si>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</si>
  <si>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</si>
  <si>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</si>
  <si>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</si>
  <si>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</si>
  <si>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</si>
  <si>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</si>
  <si>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</si>
  <si>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</si>
  <si>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</si>
  <si>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</si>
  <si>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</si>
  <si>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</si>
  <si>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</si>
  <si>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</si>
  <si>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</si>
  <si>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</si>
  <si>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</si>
  <si>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</si>
  <si>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</si>
  <si>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</si>
  <si>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</si>
  <si>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</si>
  <si>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</si>
  <si>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</si>
  <si>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</si>
  <si>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</si>
  <si>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</si>
  <si>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</si>
  <si>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</si>
  <si>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</si>
  <si>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</si>
  <si>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</si>
  <si>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</si>
  <si>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</si>
  <si>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</si>
  <si>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</si>
  <si>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</si>
  <si>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</si>
  <si>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</si>
  <si>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</si>
  <si>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</si>
  <si>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</si>
  <si>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</si>
  <si>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</si>
  <si>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</si>
  <si>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</si>
  <si>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</si>
  <si>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</si>
  <si>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</si>
  <si>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</si>
  <si>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</si>
  <si>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</si>
  <si>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</si>
  <si>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</si>
  <si>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</si>
  <si>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</si>
  <si>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</si>
  <si>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</si>
  <si>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</si>
  <si>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</si>
  <si>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</si>
  <si>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</si>
  <si>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</si>
  <si>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</si>
  <si>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</si>
  <si>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</si>
  <si>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</si>
  <si>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</si>
  <si>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</si>
  <si>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</si>
  <si>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</si>
  <si>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</si>
  <si>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</si>
  <si>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</si>
  <si>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</si>
  <si>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</si>
  <si>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</si>
  <si>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</si>
  <si>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</si>
  <si>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</si>
  <si>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</si>
  <si>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</si>
  <si>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</si>
  <si>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</si>
  <si>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</si>
  <si>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</si>
  <si>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</si>
  <si>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</si>
  <si>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</si>
  <si>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</si>
  <si>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</si>
  <si>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</si>
  <si>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</si>
  <si>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</si>
  <si>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</si>
  <si>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</si>
  <si>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</si>
  <si>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</si>
  <si>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</si>
  <si>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</si>
  <si>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</si>
  <si>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</si>
  <si>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</si>
  <si>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</si>
  <si>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</si>
  <si>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</si>
  <si>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</si>
  <si>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</si>
  <si>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</si>
  <si>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</si>
  <si>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</si>
  <si>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</si>
  <si>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</si>
  <si>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</si>
  <si>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</si>
  <si>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</si>
  <si>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</si>
  <si>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</si>
  <si>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</si>
  <si>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</si>
  <si>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</si>
  <si>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</si>
  <si>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</si>
  <si>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</si>
  <si>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</si>
  <si>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</si>
  <si>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</si>
  <si>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</si>
  <si>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</si>
  <si>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</si>
  <si>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</si>
  <si>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</si>
  <si>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</si>
  <si>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</si>
  <si>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</si>
  <si>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</si>
  <si>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</si>
  <si>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</si>
  <si>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</si>
  <si>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</si>
  <si>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</si>
  <si>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</si>
  <si>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</si>
  <si>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</si>
  <si>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</si>
  <si>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</si>
  <si>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</si>
  <si>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</si>
  <si>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</si>
  <si>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</si>
  <si>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</si>
  <si>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</si>
  <si>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</si>
  <si>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</si>
  <si>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</si>
  <si>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</si>
  <si>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</si>
  <si>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</si>
  <si>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</si>
  <si>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</si>
  <si>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</si>
  <si>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</si>
  <si>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</si>
  <si>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</si>
  <si>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</si>
  <si>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</si>
  <si>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</si>
  <si>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</si>
  <si>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</si>
  <si>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</si>
  <si>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</si>
  <si>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</si>
  <si>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</si>
  <si>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</si>
  <si>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</si>
  <si>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</si>
  <si>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</si>
  <si>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</si>
  <si>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</si>
  <si>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</si>
  <si>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</si>
  <si>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</si>
  <si>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</si>
  <si>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</si>
  <si>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</si>
  <si>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</si>
  <si>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</si>
  <si>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</si>
  <si>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</si>
  <si>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</si>
  <si>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</si>
  <si>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</si>
  <si>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</si>
  <si>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</si>
  <si>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</si>
  <si>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</si>
  <si>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</si>
  <si>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</si>
  <si>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</si>
  <si>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</si>
  <si>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</si>
  <si>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</si>
  <si>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</si>
  <si>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</si>
  <si>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</si>
  <si>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</si>
  <si>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</si>
  <si>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</si>
  <si>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</si>
  <si>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</si>
  <si>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</si>
  <si>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</si>
  <si>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</si>
  <si>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</si>
  <si>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</si>
  <si>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</si>
  <si>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</si>
  <si>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</si>
  <si>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</si>
  <si>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</si>
  <si>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</si>
  <si>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</si>
  <si>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</si>
  <si>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</si>
  <si>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</si>
  <si>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</si>
  <si>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</si>
  <si>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</si>
  <si>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</si>
  <si>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</si>
  <si>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</si>
  <si>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</si>
  <si>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</si>
  <si>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</si>
  <si>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</si>
  <si>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</si>
  <si>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</si>
  <si>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</si>
  <si>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</si>
  <si>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</si>
  <si>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</si>
  <si>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</si>
  <si>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</si>
  <si>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</si>
  <si>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</si>
  <si>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</si>
  <si>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</si>
  <si>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</si>
  <si>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</si>
  <si>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</si>
  <si>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</si>
  <si>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</si>
  <si>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</si>
  <si>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</si>
  <si>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</si>
  <si>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</si>
  <si>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</si>
  <si>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</si>
  <si>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</si>
  <si>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</si>
  <si>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</si>
  <si>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</si>
  <si>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</si>
  <si>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</si>
  <si>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</si>
  <si>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</si>
  <si>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</si>
  <si>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</si>
  <si>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</si>
  <si>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</si>
  <si>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</si>
  <si>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</si>
  <si>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</si>
  <si>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</si>
  <si>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</si>
  <si>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</si>
  <si>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</si>
  <si>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</si>
  <si>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</si>
  <si>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</si>
  <si>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</si>
  <si>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</si>
  <si>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</si>
  <si>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</si>
  <si>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</si>
  <si>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</si>
  <si>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</si>
  <si>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</si>
  <si>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</si>
  <si>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</si>
  <si>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</si>
  <si>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</si>
  <si>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</si>
  <si>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</si>
  <si>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</si>
  <si>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</si>
  <si>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</si>
  <si>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</si>
  <si>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</si>
  <si>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</si>
  <si>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</si>
  <si>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</si>
  <si>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</si>
  <si>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</si>
  <si>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</si>
  <si>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</si>
  <si>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</si>
  <si>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</si>
  <si>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</si>
  <si>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</si>
  <si>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</si>
  <si>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</si>
  <si>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</si>
  <si>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</si>
  <si>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</si>
  <si>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</si>
  <si>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</si>
  <si>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</si>
  <si>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</si>
  <si>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</si>
  <si>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</si>
  <si>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</si>
  <si>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</si>
  <si>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</si>
  <si>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</si>
  <si>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</si>
  <si>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</si>
  <si>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</si>
  <si>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</si>
  <si>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</si>
  <si>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</si>
  <si>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</si>
  <si>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</si>
  <si>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</si>
  <si>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</si>
  <si>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</si>
  <si>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</si>
  <si>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</si>
  <si>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</si>
  <si>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</si>
  <si>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</si>
  <si>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</si>
  <si>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</si>
  <si>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</si>
  <si>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</si>
  <si>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</si>
  <si>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</si>
  <si>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</si>
  <si>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</si>
  <si>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</si>
  <si>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</si>
  <si>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</si>
  <si>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</si>
  <si>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</si>
  <si>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</si>
  <si>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</si>
  <si>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</si>
  <si>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</si>
  <si>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</si>
  <si>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</si>
  <si>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</si>
  <si>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</si>
  <si>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</si>
  <si>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</si>
  <si>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</si>
  <si>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</si>
  <si>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</si>
  <si>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</si>
  <si>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</si>
  <si>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</si>
  <si>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</si>
  <si>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</si>
  <si>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</si>
  <si>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</si>
  <si>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</si>
  <si>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</si>
  <si>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</si>
  <si>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</si>
  <si>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</si>
  <si>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</si>
  <si>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</si>
  <si>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</si>
  <si>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</si>
  <si>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</si>
  <si>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</si>
  <si>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</si>
  <si>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</si>
  <si>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</si>
  <si>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</si>
  <si>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</si>
  <si>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</si>
  <si>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</si>
  <si>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</si>
  <si>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</si>
  <si>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</si>
  <si>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</si>
  <si>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</si>
  <si>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</si>
  <si>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</si>
  <si>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</si>
  <si>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</si>
  <si>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</si>
  <si>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</si>
  <si>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</si>
  <si>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</si>
  <si>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</si>
  <si>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</si>
  <si>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</si>
  <si>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</si>
  <si>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</si>
  <si>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</si>
  <si>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</si>
  <si>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</si>
  <si>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</si>
  <si>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</si>
  <si>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</si>
  <si>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</si>
  <si>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</si>
  <si>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</si>
  <si>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</si>
  <si>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</si>
  <si>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</si>
  <si>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</si>
  <si>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</si>
  <si>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</si>
  <si>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</si>
  <si>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</si>
  <si>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</si>
  <si>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</si>
  <si>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</si>
  <si>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</si>
  <si>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</si>
  <si>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</si>
  <si>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</si>
  <si>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</si>
  <si>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</si>
  <si>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</si>
  <si>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</si>
  <si>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</si>
  <si>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</si>
  <si>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</si>
  <si>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</si>
  <si>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</si>
  <si>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</si>
  <si>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</si>
  <si>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</si>
  <si>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</si>
  <si>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</si>
  <si>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</si>
  <si>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</si>
  <si>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</si>
  <si>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</si>
  <si>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</si>
  <si>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</si>
  <si>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</si>
  <si>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</si>
  <si>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</si>
  <si>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</si>
  <si>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</si>
  <si>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</si>
  <si>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</si>
  <si>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</si>
  <si>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</si>
  <si>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</si>
  <si>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</si>
  <si>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</si>
  <si>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</si>
  <si>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</si>
  <si>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</si>
  <si>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</si>
  <si>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</si>
  <si>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</si>
  <si>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</si>
  <si>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</si>
  <si>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</si>
  <si>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</si>
  <si>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</si>
  <si>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</si>
  <si>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</si>
  <si>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</si>
  <si>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</si>
  <si>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</si>
  <si>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</si>
  <si>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</si>
  <si>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</si>
  <si>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</si>
  <si>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</si>
  <si>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</si>
  <si>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</si>
  <si>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</si>
  <si>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</si>
  <si>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</si>
  <si>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</si>
  <si>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</si>
  <si>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</si>
  <si>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</si>
  <si>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</si>
  <si>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</si>
  <si>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</si>
  <si>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</si>
  <si>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</si>
  <si>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</si>
  <si>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</si>
  <si>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</si>
  <si>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</si>
  <si>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</si>
  <si>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</si>
  <si>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</si>
  <si>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</si>
  <si>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</si>
  <si>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</si>
  <si>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</si>
  <si>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</si>
  <si>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</si>
  <si>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</si>
  <si>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</si>
  <si>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</si>
  <si>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</si>
  <si>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</si>
  <si>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</si>
  <si>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</si>
  <si>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</si>
  <si>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</si>
  <si>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</si>
  <si>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</si>
  <si>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</si>
  <si>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</si>
  <si>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</si>
  <si>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</si>
  <si>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</si>
  <si>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</si>
  <si>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</si>
  <si>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</si>
  <si>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</si>
  <si>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</si>
  <si>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</si>
  <si>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</si>
  <si>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</si>
  <si>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</si>
  <si>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</si>
  <si>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</si>
  <si>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</si>
  <si>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</si>
  <si>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</si>
  <si>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</si>
  <si>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</si>
  <si>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</si>
  <si>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</si>
  <si>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</si>
  <si>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</si>
  <si>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</si>
  <si>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</si>
  <si>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</si>
  <si>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</si>
  <si>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</si>
  <si>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</si>
  <si>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</si>
  <si>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</si>
  <si>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</si>
  <si>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</si>
  <si>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</si>
  <si>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</si>
  <si>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</si>
  <si>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</si>
  <si>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</si>
  <si>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</si>
  <si>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</si>
  <si>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</si>
  <si>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</si>
  <si>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</si>
  <si>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</si>
  <si>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</si>
  <si>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</si>
  <si>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</si>
  <si>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</si>
  <si>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</si>
  <si>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</si>
  <si>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</si>
  <si>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</si>
  <si>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</si>
  <si>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</si>
  <si>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</si>
  <si>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</si>
  <si>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</si>
  <si>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</si>
  <si>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</si>
  <si>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</si>
  <si>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</si>
  <si>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</si>
  <si>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</si>
  <si>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</si>
  <si>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</si>
  <si>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</si>
  <si>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</si>
  <si>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</si>
  <si>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</si>
  <si>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</si>
  <si>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</si>
  <si>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</si>
  <si>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</si>
  <si>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</si>
  <si>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</si>
  <si>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</si>
  <si>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</si>
  <si>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</si>
  <si>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</si>
  <si>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</si>
  <si>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</si>
  <si>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</si>
  <si>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</si>
  <si>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</si>
  <si>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</si>
  <si>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</si>
  <si>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</si>
  <si>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</si>
  <si>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</si>
  <si>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</si>
  <si>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</si>
  <si>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</si>
  <si>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</si>
  <si>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</si>
  <si>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</si>
  <si>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</si>
  <si>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</si>
  <si>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</si>
  <si>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</si>
  <si>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</si>
  <si>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</si>
  <si>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</si>
  <si>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</si>
  <si>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</si>
  <si>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</si>
  <si>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</si>
  <si>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</si>
  <si>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</si>
  <si>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</si>
  <si>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</si>
  <si>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</si>
  <si>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</si>
  <si>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</si>
  <si>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</si>
  <si>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</si>
  <si>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</si>
  <si>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</si>
  <si>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</si>
  <si>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</si>
  <si>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</si>
  <si>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</si>
  <si>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</si>
  <si>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</si>
  <si>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</si>
  <si>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</si>
  <si>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</si>
  <si>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</si>
  <si>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</si>
  <si>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</si>
  <si>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</si>
  <si>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</si>
  <si>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</si>
  <si>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</si>
  <si>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</si>
  <si>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</si>
  <si>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</si>
  <si>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</si>
  <si>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</si>
  <si>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</si>
  <si>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</si>
  <si>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</si>
  <si>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</si>
  <si>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</si>
  <si>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</si>
  <si>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</si>
  <si>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</si>
  <si>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</si>
  <si>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</si>
  <si>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</si>
  <si>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</si>
  <si>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</si>
  <si>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</si>
  <si>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</si>
  <si>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</si>
  <si>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</si>
  <si>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</si>
  <si>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</si>
  <si>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</si>
  <si>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</si>
  <si>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</si>
  <si>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</si>
  <si>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</si>
  <si>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</si>
  <si>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</si>
  <si>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</si>
  <si>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</si>
  <si>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</si>
  <si>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</si>
  <si>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</si>
  <si>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</si>
  <si>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</si>
  <si>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</si>
  <si>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</si>
  <si>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</si>
  <si>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</si>
  <si>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</si>
  <si>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</si>
  <si>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</si>
  <si>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</si>
  <si>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</si>
  <si>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</si>
  <si>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</si>
  <si>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</si>
  <si>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</si>
  <si>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</si>
  <si>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</si>
  <si>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</si>
  <si>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</si>
  <si>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</si>
  <si>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</si>
  <si>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</si>
  <si>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</si>
  <si>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</si>
  <si>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</si>
  <si>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</si>
  <si>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</si>
  <si>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</si>
  <si>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</si>
  <si>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</si>
  <si>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</si>
  <si>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</si>
  <si>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</si>
  <si>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</si>
  <si>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</si>
  <si>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</si>
  <si>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</si>
  <si>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</si>
  <si>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</si>
  <si>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</si>
  <si>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</si>
  <si>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</si>
  <si>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</si>
  <si>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</si>
  <si>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</si>
  <si>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</si>
  <si>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</si>
  <si>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</si>
  <si>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</si>
  <si>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</si>
  <si>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</si>
  <si>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</si>
  <si>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</si>
  <si>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</si>
  <si>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</si>
  <si>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</si>
  <si>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</si>
  <si>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</si>
  <si>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</si>
  <si>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</si>
  <si>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</si>
  <si>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</si>
  <si>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</si>
  <si>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</si>
  <si>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</si>
  <si>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</si>
  <si>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</si>
  <si>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</si>
  <si>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</si>
  <si>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</si>
  <si>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</si>
  <si>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</si>
  <si>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</si>
  <si>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</si>
  <si>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</si>
  <si>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</si>
  <si>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</si>
  <si>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</si>
  <si>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</si>
  <si>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</si>
  <si>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</si>
  <si>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</si>
  <si>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</si>
  <si>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</si>
  <si>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</si>
  <si>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</si>
  <si>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</si>
  <si>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</si>
  <si>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</si>
  <si>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</si>
  <si>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</si>
  <si>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</si>
  <si>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</si>
  <si>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</si>
  <si>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</si>
  <si>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</si>
  <si>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</si>
  <si>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</si>
  <si>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</si>
  <si>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</si>
  <si>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</si>
  <si>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</si>
  <si>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</si>
  <si>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</si>
  <si>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</si>
  <si>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</si>
  <si>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</si>
  <si>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</si>
  <si>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</si>
  <si>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</si>
  <si>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</si>
  <si>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</si>
  <si>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</si>
  <si>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</si>
  <si>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</si>
  <si>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</si>
  <si>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</si>
  <si>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</si>
  <si>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</si>
  <si>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</si>
  <si>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</si>
  <si>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</si>
  <si>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</si>
  <si>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</si>
  <si>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</si>
  <si>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</si>
  <si>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</si>
  <si>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</si>
  <si>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</si>
  <si>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</si>
  <si>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</si>
  <si>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</si>
  <si>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</si>
  <si>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</si>
  <si>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</si>
  <si>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</si>
  <si>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</si>
  <si>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</si>
  <si>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</si>
  <si>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</si>
  <si>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</si>
  <si>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</si>
  <si>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</si>
  <si>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</si>
  <si>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</si>
  <si>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</si>
  <si>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</si>
  <si>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</si>
  <si>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</si>
  <si>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</si>
  <si>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</si>
  <si>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</si>
  <si>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</si>
  <si>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</si>
  <si>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</si>
  <si>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</si>
  <si>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</si>
  <si>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</si>
  <si>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</si>
  <si>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</si>
  <si>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</si>
  <si>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</si>
  <si>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</si>
  <si>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</si>
  <si>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</si>
  <si>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</si>
  <si>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</si>
  <si>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</si>
  <si>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</si>
  <si>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</si>
  <si>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</si>
  <si>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</si>
  <si>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</si>
  <si>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</si>
  <si>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</si>
  <si>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</si>
  <si>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</si>
  <si>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</si>
  <si>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</si>
  <si>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</si>
  <si>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</si>
  <si>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</si>
  <si>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</si>
  <si>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</si>
  <si>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</si>
  <si>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</si>
  <si>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</si>
  <si>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</si>
  <si>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</si>
  <si>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</si>
  <si>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</si>
  <si>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</si>
  <si>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</si>
  <si>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</si>
  <si>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</si>
  <si>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</si>
  <si>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</si>
  <si>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</si>
  <si>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</si>
  <si>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</si>
  <si>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</si>
  <si>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</si>
  <si>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</si>
  <si>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</si>
  <si>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</si>
  <si>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</si>
  <si>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</si>
  <si>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</si>
  <si>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</si>
  <si>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</si>
  <si>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</si>
  <si>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</si>
  <si>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</si>
  <si>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</si>
  <si>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</si>
  <si>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</si>
  <si>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</si>
  <si>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</si>
  <si>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</si>
  <si>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</si>
  <si>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</si>
  <si>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</si>
  <si>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</si>
  <si>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</si>
  <si>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</si>
  <si>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</si>
  <si>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</si>
  <si>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</si>
  <si>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</si>
  <si>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</si>
  <si>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</si>
  <si>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</si>
  <si>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</si>
  <si>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</si>
  <si>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</si>
  <si>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</si>
  <si>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</si>
  <si>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</si>
  <si>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</si>
  <si>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</si>
  <si>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</si>
  <si>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</si>
  <si>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</si>
  <si>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</si>
  <si>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</si>
  <si>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</si>
  <si>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</si>
  <si>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</si>
  <si>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</si>
  <si>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</si>
  <si>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</si>
  <si>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</si>
  <si>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</si>
  <si>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</si>
  <si>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</si>
  <si>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</si>
  <si>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</si>
  <si>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</si>
  <si>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</si>
  <si>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</si>
  <si>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</si>
  <si>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</si>
  <si>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</si>
  <si>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</si>
  <si>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</si>
  <si>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</si>
  <si>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</si>
  <si>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</si>
  <si>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</si>
  <si>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</si>
  <si>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</si>
  <si>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</si>
  <si>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</si>
  <si>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</si>
  <si>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</si>
  <si>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</si>
  <si>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</si>
  <si>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</si>
  <si>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</si>
  <si>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</si>
  <si>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</si>
  <si>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</si>
  <si>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</si>
  <si>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</si>
  <si>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</si>
  <si>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</si>
  <si>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</si>
  <si>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</si>
  <si>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</si>
  <si>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</si>
  <si>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</si>
  <si>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</si>
  <si>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</si>
  <si>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</si>
  <si>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</si>
  <si>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</si>
  <si>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</si>
  <si>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</si>
  <si>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</si>
  <si>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</si>
  <si>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</si>
  <si>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</si>
  <si>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</si>
  <si>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</si>
  <si>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</si>
  <si>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</si>
  <si>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</si>
  <si>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</si>
  <si>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</si>
  <si>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</si>
  <si>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</si>
  <si>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</si>
  <si>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</si>
  <si>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</si>
  <si>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</si>
  <si>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</si>
  <si>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</si>
  <si>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</si>
  <si>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</si>
  <si>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</si>
  <si>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</si>
  <si>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</si>
  <si>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</si>
  <si>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</si>
  <si>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</si>
  <si>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</si>
  <si>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</si>
  <si>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</si>
  <si>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</si>
  <si>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</si>
  <si>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</si>
  <si>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</si>
  <si>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</si>
  <si>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</si>
  <si>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</si>
  <si>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</si>
  <si>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</si>
  <si>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</si>
  <si>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</si>
  <si>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</si>
  <si>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</si>
  <si>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</si>
  <si>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</si>
  <si>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</si>
  <si>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</si>
  <si>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</si>
  <si>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</si>
  <si>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</si>
  <si>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</si>
  <si>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</si>
  <si>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</si>
  <si>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</si>
  <si>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</si>
  <si>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</si>
  <si>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</si>
  <si>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</si>
  <si>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</si>
  <si>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</si>
  <si>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</si>
  <si>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</si>
  <si>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</si>
  <si>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</si>
  <si>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</si>
  <si>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</si>
  <si>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</si>
  <si>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</si>
  <si>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</si>
  <si>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</si>
  <si>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</si>
  <si>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</si>
  <si>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</si>
  <si>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</si>
  <si>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</si>
  <si>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</si>
  <si>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</si>
  <si>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</si>
  <si>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</si>
  <si>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</si>
  <si>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</si>
  <si>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</si>
  <si>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</si>
  <si>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</si>
  <si>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</si>
  <si>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</si>
  <si>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</si>
  <si>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</si>
  <si>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</si>
  <si>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</si>
  <si>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</si>
  <si>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</si>
  <si>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</si>
  <si>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</si>
  <si>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</si>
  <si>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</si>
  <si>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</si>
  <si>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</si>
  <si>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</si>
  <si>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</si>
  <si>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</si>
  <si>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</si>
  <si>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</si>
  <si>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</si>
  <si>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</si>
  <si>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</si>
  <si>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</si>
  <si>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</si>
  <si>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</si>
  <si>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</si>
  <si>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</si>
  <si>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</si>
  <si>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</si>
  <si>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</si>
  <si>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</si>
  <si>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</si>
  <si>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</si>
  <si>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</si>
  <si>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</si>
  <si>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</si>
  <si>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</si>
  <si>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</si>
  <si>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</si>
  <si>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</si>
  <si>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</si>
  <si>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</si>
  <si>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</si>
  <si>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</si>
  <si>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</si>
  <si>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</si>
  <si>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</si>
  <si>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</si>
  <si>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</si>
  <si>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</si>
  <si>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</si>
  <si>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</si>
  <si>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</si>
  <si>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</si>
  <si>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</si>
  <si>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</si>
  <si>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</si>
  <si>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</si>
  <si>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</si>
  <si>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</si>
  <si>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</si>
  <si>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</si>
  <si>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</si>
  <si>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</si>
  <si>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</si>
  <si>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</si>
  <si>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</si>
  <si>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</si>
  <si>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</si>
  <si>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</si>
  <si>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</si>
  <si>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</si>
  <si>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</si>
  <si>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</si>
  <si>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</si>
  <si>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</si>
  <si>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</si>
  <si>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</si>
  <si>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</si>
  <si>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</si>
  <si>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</si>
  <si>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</si>
  <si>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</si>
  <si>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</si>
  <si>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</si>
  <si>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</si>
  <si>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</si>
  <si>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</si>
  <si>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</si>
  <si>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</si>
  <si>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</si>
  <si>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</si>
  <si>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</si>
  <si>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</si>
  <si>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</si>
  <si>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</si>
  <si>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</si>
  <si>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</si>
  <si>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</si>
  <si>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</si>
  <si>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</si>
  <si>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</si>
  <si>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</si>
  <si>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</si>
  <si>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</si>
  <si>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</si>
  <si>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</si>
  <si>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</si>
  <si>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</si>
  <si>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</si>
  <si>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</si>
  <si>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</si>
  <si>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</si>
  <si>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</si>
  <si>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</si>
  <si>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</si>
  <si>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</si>
  <si>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</si>
  <si>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</si>
  <si>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</si>
  <si>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</si>
  <si>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</si>
  <si>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</si>
  <si>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</si>
  <si>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</si>
  <si>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</si>
  <si>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</si>
  <si>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</si>
  <si>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</si>
  <si>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</si>
  <si>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</si>
  <si>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</si>
  <si>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</si>
  <si>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</si>
  <si>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</si>
  <si>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</si>
  <si>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</si>
  <si>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</si>
  <si>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</si>
  <si>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</si>
  <si>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</si>
  <si>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</si>
  <si>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</si>
  <si>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</si>
  <si>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</si>
  <si>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</si>
  <si>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</si>
  <si>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</si>
  <si>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</si>
  <si>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</si>
  <si>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</si>
  <si>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</si>
  <si>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</si>
  <si>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</si>
  <si>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</si>
  <si>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</si>
  <si>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</si>
  <si>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</si>
  <si>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</si>
  <si>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</si>
  <si>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</si>
  <si>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</si>
  <si>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</si>
  <si>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</si>
  <si>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</si>
  <si>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</si>
  <si>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</si>
  <si>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</si>
  <si>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</si>
  <si>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</si>
  <si>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</si>
  <si>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</si>
  <si>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</si>
  <si>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</si>
  <si>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</si>
  <si>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</si>
  <si>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</si>
  <si>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</si>
  <si>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</si>
  <si>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</si>
  <si>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</si>
  <si>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</si>
  <si>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</si>
  <si>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</si>
  <si>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</si>
  <si>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</si>
  <si>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</si>
  <si>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</si>
  <si>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</si>
  <si>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</si>
  <si>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</si>
  <si>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</si>
  <si>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</si>
  <si>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</si>
  <si>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</si>
  <si>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</si>
  <si>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</si>
  <si>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</si>
  <si>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</si>
  <si>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</si>
  <si>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</si>
  <si>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</si>
  <si>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</si>
  <si>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</si>
  <si>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</si>
  <si>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</si>
  <si>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</si>
  <si>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</si>
  <si>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</si>
  <si>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</si>
  <si>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</si>
  <si>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</si>
  <si>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</si>
  <si>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</si>
  <si>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</si>
  <si>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</si>
  <si>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</si>
  <si>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</si>
  <si>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</si>
  <si>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</si>
  <si>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</si>
  <si>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</si>
  <si>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</si>
  <si>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</si>
  <si>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</si>
  <si>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</si>
  <si>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</si>
  <si>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</si>
  <si>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</si>
  <si>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</si>
  <si>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</si>
  <si>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</si>
  <si>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</si>
  <si>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</si>
  <si>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</si>
  <si>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</si>
  <si>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</si>
  <si>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</si>
  <si>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</si>
  <si>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</si>
  <si>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</si>
  <si>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</si>
  <si>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</si>
  <si>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</si>
  <si>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</si>
  <si>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</si>
  <si>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</si>
  <si>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</si>
  <si>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</si>
  <si>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</si>
  <si>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</si>
  <si>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</si>
  <si>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</si>
  <si>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</si>
  <si>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</si>
  <si>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</si>
  <si>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</si>
  <si>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</si>
  <si>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</si>
  <si>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</si>
  <si>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</si>
  <si>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</si>
  <si>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</si>
  <si>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</si>
  <si>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</si>
  <si>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</si>
  <si>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</si>
  <si>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</si>
  <si>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</si>
  <si>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</si>
  <si>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</si>
  <si>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</si>
  <si>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</si>
  <si>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</si>
  <si>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</si>
  <si>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</si>
  <si>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</si>
  <si>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</si>
  <si>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</si>
  <si>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</si>
  <si>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</si>
  <si>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</si>
  <si>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</si>
  <si>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</si>
  <si>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</si>
  <si>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</si>
  <si>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</si>
  <si>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</si>
  <si>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</si>
  <si>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</si>
  <si>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</si>
  <si>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</si>
  <si>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</si>
  <si>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</si>
  <si>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</si>
  <si>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</si>
  <si>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</si>
  <si>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</si>
  <si>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</si>
  <si>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</si>
  <si>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</si>
  <si>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</si>
  <si>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</si>
  <si>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</si>
  <si>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</si>
  <si>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</si>
  <si>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</si>
  <si>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</si>
  <si>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</si>
  <si>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</si>
  <si>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</si>
  <si>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</si>
  <si>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</si>
  <si>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</si>
  <si>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</si>
  <si>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</si>
  <si>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</si>
  <si>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</si>
  <si>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</si>
  <si>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</si>
  <si>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</si>
  <si>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</si>
  <si>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</si>
  <si>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</si>
  <si>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</si>
  <si>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</si>
  <si>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</si>
  <si>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</si>
  <si>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</si>
  <si>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</si>
  <si>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</si>
  <si>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</si>
  <si>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</si>
  <si>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</si>
  <si>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</si>
  <si>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</si>
  <si>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</si>
  <si>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</si>
  <si>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</si>
  <si>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</si>
  <si>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</si>
  <si>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</si>
  <si>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</si>
  <si>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</si>
  <si>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</si>
  <si>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</si>
  <si>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</si>
  <si>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</si>
  <si>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</si>
  <si>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</si>
  <si>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</si>
  <si>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</si>
  <si>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</si>
  <si>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</si>
  <si>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</si>
  <si>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</si>
  <si>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</si>
  <si>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</si>
  <si>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</si>
  <si>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</si>
  <si>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</si>
  <si>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</si>
  <si>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</si>
  <si>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</si>
  <si>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</si>
  <si>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</si>
  <si>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</si>
  <si>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</si>
  <si>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</si>
  <si>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</si>
  <si>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</si>
  <si>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</si>
  <si>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</si>
  <si>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</si>
  <si>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</si>
  <si>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</si>
  <si>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</si>
  <si>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</si>
  <si>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</si>
  <si>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</si>
  <si>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</si>
  <si>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</si>
  <si>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</si>
  <si>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</si>
  <si>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</si>
  <si>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</si>
  <si>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</si>
  <si>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</si>
  <si>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</si>
  <si>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</si>
  <si>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</si>
  <si>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</si>
  <si>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</si>
  <si>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</si>
  <si>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</si>
  <si>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</si>
  <si>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</si>
  <si>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</si>
  <si>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</si>
  <si>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</si>
  <si>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</si>
  <si>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</si>
  <si>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</si>
  <si>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</si>
  <si>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</si>
  <si>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</si>
  <si>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</si>
  <si>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</si>
  <si>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</si>
  <si>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</si>
  <si>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</si>
  <si>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</si>
  <si>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</si>
  <si>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</si>
  <si>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</si>
  <si>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</si>
  <si>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</si>
  <si>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</si>
  <si>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</si>
  <si>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</si>
  <si>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</si>
  <si>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</si>
  <si>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</si>
  <si>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</si>
  <si>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</si>
  <si>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</si>
  <si>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</si>
  <si>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</si>
  <si>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</si>
  <si>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</si>
  <si>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</si>
  <si>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</si>
  <si>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</si>
  <si>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</si>
  <si>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</si>
  <si>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</si>
  <si>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</si>
  <si>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</si>
  <si>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</si>
  <si>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</si>
  <si>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</si>
  <si>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</si>
  <si>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</si>
  <si>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</si>
  <si>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</si>
  <si>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</si>
  <si>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</si>
  <si>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</si>
  <si>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</si>
  <si>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</si>
  <si>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</si>
  <si>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</si>
  <si>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</si>
  <si>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</si>
  <si>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</si>
  <si>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</si>
  <si>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</si>
  <si>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</si>
  <si>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</si>
  <si>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</si>
  <si>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</si>
  <si>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</si>
  <si>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</si>
  <si>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</si>
  <si>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</si>
  <si>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</si>
  <si>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</si>
  <si>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</si>
  <si>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</si>
  <si>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</si>
  <si>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</si>
  <si>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</si>
  <si>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</si>
  <si>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</si>
  <si>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</si>
  <si>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</si>
  <si>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</si>
  <si>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</si>
  <si>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</si>
  <si>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</si>
  <si>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</si>
  <si>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</si>
  <si>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</si>
  <si>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</si>
  <si>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</si>
  <si>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</si>
  <si>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</si>
  <si>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</si>
  <si>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</si>
  <si>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</si>
  <si>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</si>
  <si>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</si>
  <si>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</si>
  <si>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</si>
  <si>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</si>
  <si>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</si>
  <si>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</si>
  <si>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</si>
  <si>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</si>
  <si>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</si>
  <si>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</si>
  <si>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</si>
  <si>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</si>
  <si>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</si>
  <si>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</si>
  <si>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</si>
  <si>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</si>
  <si>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</si>
  <si>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</si>
  <si>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</si>
  <si>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</si>
  <si>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</si>
  <si>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</si>
  <si>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</si>
  <si>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</si>
  <si>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</si>
  <si>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</si>
  <si>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</si>
  <si>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</si>
  <si>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</si>
  <si>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</si>
  <si>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</si>
  <si>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</si>
  <si>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</si>
  <si>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</si>
  <si>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</si>
  <si>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</si>
  <si>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</si>
  <si>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</si>
  <si>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</si>
  <si>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</si>
  <si>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</si>
  <si>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</si>
  <si>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</si>
  <si>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</si>
  <si>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</si>
  <si>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</si>
  <si>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</si>
  <si>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</si>
  <si>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</si>
  <si>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</si>
  <si>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</si>
  <si>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</si>
  <si>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</si>
  <si>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</si>
  <si>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</si>
  <si>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</si>
  <si>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</si>
  <si>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</si>
  <si>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</si>
  <si>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</si>
  <si>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</si>
  <si>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</si>
  <si>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</si>
  <si>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</si>
  <si>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</si>
  <si>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</si>
  <si>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</si>
  <si>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</si>
  <si>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</si>
  <si>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</si>
  <si>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</si>
  <si>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</si>
  <si>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</si>
  <si>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</si>
  <si>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</si>
  <si>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</si>
  <si>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</si>
  <si>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</si>
  <si>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</si>
  <si>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</si>
  <si>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</si>
  <si>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</si>
  <si>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</si>
  <si>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</si>
  <si>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</si>
  <si>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</si>
  <si>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</si>
  <si>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</si>
  <si>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</si>
  <si>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</si>
  <si>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</si>
  <si>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</si>
  <si>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</si>
  <si>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</si>
  <si>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</si>
  <si>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</si>
  <si>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</si>
  <si>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</si>
  <si>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</si>
  <si>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</si>
  <si>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</si>
  <si>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</si>
  <si>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</si>
  <si>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</si>
  <si>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</si>
  <si>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</si>
  <si>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</si>
  <si>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</si>
  <si>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</si>
  <si>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</si>
  <si>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</si>
  <si>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</si>
  <si>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</si>
  <si>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</si>
  <si>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</si>
  <si>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</si>
  <si>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</si>
  <si>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</si>
  <si>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</si>
  <si>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</si>
  <si>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</si>
  <si>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</si>
  <si>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</si>
  <si>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</si>
  <si>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</si>
  <si>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</si>
  <si>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</si>
  <si>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</si>
  <si>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</si>
  <si>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</si>
  <si>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</si>
  <si>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</si>
  <si>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</si>
  <si>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</si>
  <si>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</si>
  <si>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</si>
  <si>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</si>
  <si>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</si>
  <si>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</si>
  <si>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</si>
  <si>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</si>
  <si>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</si>
  <si>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</si>
  <si>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</si>
  <si>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</si>
  <si>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</si>
  <si>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</si>
  <si>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</si>
  <si>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</si>
  <si>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</si>
  <si>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</si>
  <si>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</si>
  <si>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</si>
  <si>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</si>
  <si>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</si>
  <si>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</si>
  <si>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</si>
  <si>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</si>
  <si>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</si>
  <si>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</si>
  <si>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</si>
  <si>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</si>
  <si>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</si>
  <si>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</si>
  <si>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</si>
  <si>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</si>
  <si>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</si>
  <si>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</si>
  <si>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</si>
  <si>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</si>
  <si>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</si>
  <si>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</si>
  <si>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</si>
  <si>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</si>
  <si>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</si>
  <si>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</si>
  <si>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</si>
  <si>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</si>
  <si>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</si>
  <si>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</si>
  <si>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</si>
  <si>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</si>
  <si>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</si>
  <si>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</si>
  <si>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</si>
  <si>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</si>
  <si>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</si>
  <si>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</si>
  <si>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</si>
  <si>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</si>
  <si>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</si>
  <si>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</si>
  <si>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</si>
  <si>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</si>
  <si>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</si>
  <si>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</si>
  <si>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</si>
  <si>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</si>
  <si>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</si>
  <si>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</si>
  <si>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</si>
  <si>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</si>
  <si>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</si>
  <si>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</si>
  <si>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</si>
  <si>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</si>
  <si>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</si>
  <si>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</si>
  <si>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</si>
  <si>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</si>
  <si>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</si>
  <si>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</si>
  <si>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</si>
  <si>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</si>
  <si>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</si>
  <si>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</si>
  <si>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</si>
  <si>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</si>
  <si>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</si>
  <si>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</si>
  <si>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</si>
  <si>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</si>
  <si>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</si>
  <si>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</si>
  <si>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</si>
  <si>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</si>
  <si>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</si>
  <si>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</si>
  <si>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</si>
  <si>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</si>
  <si>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</si>
  <si>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</si>
  <si>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</si>
  <si>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</si>
  <si>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</si>
  <si>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</si>
  <si>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</si>
  <si>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</si>
  <si>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</si>
  <si>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</si>
  <si>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</si>
  <si>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</si>
  <si>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</si>
  <si>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</si>
  <si>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</si>
  <si>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</si>
  <si>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</si>
  <si>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</si>
  <si>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</si>
  <si>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</si>
  <si>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</si>
  <si>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</si>
  <si>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</si>
  <si>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</si>
  <si>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</si>
  <si>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</si>
  <si>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</si>
  <si>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</si>
  <si>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</si>
  <si>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</si>
  <si>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</si>
  <si>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</si>
  <si>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</si>
  <si>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</si>
  <si>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</si>
  <si>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</si>
  <si>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</si>
  <si>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</si>
  <si>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</si>
  <si>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</si>
  <si>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</si>
  <si>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</si>
  <si>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</si>
  <si>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</si>
  <si>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</si>
  <si>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</si>
  <si>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</si>
  <si>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</si>
  <si>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</si>
  <si>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</si>
  <si>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</si>
  <si>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</si>
  <si>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</si>
  <si>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</si>
  <si>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</si>
  <si>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</si>
  <si>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</si>
  <si>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</si>
  <si>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</si>
  <si>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</si>
  <si>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</si>
  <si>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</si>
  <si>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</si>
  <si>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</si>
  <si>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</si>
  <si>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</si>
  <si>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</si>
  <si>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</si>
  <si>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</si>
  <si>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</si>
  <si>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</si>
  <si>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</si>
  <si>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</si>
  <si>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</si>
  <si>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</si>
  <si>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</si>
  <si>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</si>
  <si>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</si>
  <si>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</si>
  <si>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</si>
  <si>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</si>
  <si>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</si>
  <si>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</si>
  <si>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</si>
  <si>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</si>
  <si>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</si>
  <si>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</si>
  <si>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</si>
  <si>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</si>
  <si>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</si>
  <si>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</si>
  <si>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</si>
  <si>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</si>
  <si>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</si>
  <si>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</si>
  <si>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</si>
  <si>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</si>
  <si>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</si>
  <si>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</si>
  <si>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</si>
  <si>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</si>
  <si>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</si>
  <si>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</si>
  <si>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</si>
  <si>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</si>
  <si>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</si>
  <si>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</si>
  <si>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</si>
  <si>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</si>
  <si>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</si>
  <si>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</si>
  <si>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</si>
  <si>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</si>
  <si>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</si>
  <si>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</si>
  <si>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</si>
  <si>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</si>
  <si>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</si>
  <si>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</si>
  <si>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</si>
  <si>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</si>
  <si>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</si>
  <si>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</si>
  <si>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</si>
  <si>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</si>
  <si>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</si>
  <si>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</si>
  <si>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</si>
  <si>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</si>
  <si>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</si>
  <si>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</si>
  <si>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</si>
  <si>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</si>
  <si>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</si>
  <si>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</si>
  <si>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</si>
  <si>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</si>
  <si>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</si>
  <si>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</si>
  <si>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</si>
  <si>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</si>
  <si>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</si>
  <si>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</si>
  <si>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</si>
  <si>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</si>
  <si>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</si>
  <si>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</si>
  <si>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</si>
  <si>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</si>
  <si>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</si>
  <si>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</si>
  <si>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</si>
  <si>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</si>
  <si>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</si>
  <si>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</si>
  <si>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</si>
  <si>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</si>
  <si>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</si>
  <si>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</si>
  <si>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</si>
  <si>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</si>
  <si>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</si>
  <si>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</si>
  <si>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</si>
  <si>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</si>
  <si>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</si>
  <si>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</si>
  <si>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</si>
  <si>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</si>
  <si>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</si>
  <si>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</si>
  <si>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</si>
  <si>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</si>
  <si>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</si>
  <si>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</si>
  <si>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</si>
  <si>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</si>
  <si>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</si>
  <si>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</si>
  <si>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</si>
  <si>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</si>
  <si>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</si>
  <si>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</si>
  <si>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</si>
  <si>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</si>
  <si>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</si>
  <si>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</si>
  <si>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</si>
  <si>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</si>
  <si>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</si>
  <si>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</si>
  <si>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</si>
  <si>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</si>
  <si>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</si>
  <si>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</si>
  <si>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</si>
  <si>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</si>
  <si>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</si>
  <si>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</si>
  <si>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</si>
  <si>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</si>
  <si>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</si>
  <si>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</si>
  <si>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</si>
  <si>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</si>
  <si>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</si>
  <si>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</si>
  <si>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</si>
  <si>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</si>
  <si>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</si>
  <si>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</si>
  <si>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</si>
  <si>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</si>
  <si>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</si>
  <si>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</si>
  <si>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</si>
  <si>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</si>
  <si>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</si>
  <si>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</si>
  <si>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</si>
  <si>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</si>
  <si>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</si>
  <si>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</si>
  <si>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</si>
  <si>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</si>
  <si>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</si>
  <si>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</si>
  <si>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</si>
  <si>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</si>
  <si>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</si>
  <si>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</si>
  <si>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</si>
  <si>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</si>
  <si>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</si>
  <si>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</si>
  <si>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</si>
  <si>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</si>
  <si>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</si>
  <si>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</si>
  <si>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</si>
  <si>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</si>
  <si>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</si>
  <si>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</si>
  <si>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</si>
  <si>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</si>
  <si>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</si>
  <si>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</si>
  <si>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</si>
  <si>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</si>
  <si>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</si>
  <si>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</si>
  <si>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</si>
  <si>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</si>
  <si>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</si>
  <si>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</si>
  <si>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</si>
  <si>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</si>
  <si>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</si>
  <si>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</si>
  <si>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</si>
  <si>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</si>
  <si>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</si>
  <si>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</si>
  <si>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</si>
  <si>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</si>
  <si>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</si>
  <si>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</si>
  <si>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</si>
  <si>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</si>
  <si>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</si>
  <si>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</si>
  <si>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</si>
  <si>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</si>
  <si>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</si>
  <si>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</si>
  <si>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</si>
  <si>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</si>
  <si>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</si>
  <si>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</si>
  <si>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</si>
  <si>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</si>
  <si>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</si>
  <si>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</si>
  <si>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</si>
  <si>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</si>
  <si>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</si>
  <si>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</si>
  <si>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</si>
  <si>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</si>
  <si>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</si>
  <si>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</si>
  <si>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</si>
  <si>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</si>
  <si>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</si>
  <si>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</si>
  <si>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</si>
  <si>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</si>
  <si>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</si>
  <si>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</si>
  <si>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</si>
  <si>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</si>
  <si>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</si>
  <si>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</si>
  <si>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</si>
  <si>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</si>
  <si>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</si>
  <si>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</si>
  <si>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</si>
  <si>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</si>
  <si>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</si>
  <si>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</si>
  <si>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</si>
  <si>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</si>
  <si>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</si>
  <si>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</si>
  <si>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</si>
  <si>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</si>
  <si>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</si>
  <si>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</si>
  <si>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</si>
  <si>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</si>
  <si>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</si>
  <si>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</si>
  <si>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</si>
  <si>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</si>
  <si>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</si>
  <si>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</si>
  <si>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</si>
  <si>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</si>
  <si>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</si>
  <si>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</si>
  <si>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</si>
  <si>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</si>
  <si>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</si>
  <si>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</si>
  <si>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</si>
  <si>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</si>
  <si>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</si>
  <si>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</si>
  <si>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</si>
  <si>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</si>
  <si>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</si>
  <si>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</si>
  <si>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</si>
  <si>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</si>
  <si>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</si>
  <si>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</si>
  <si>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</si>
  <si>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</si>
  <si>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</si>
  <si>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</si>
  <si>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</si>
  <si>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</si>
  <si>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</si>
  <si>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</si>
  <si>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</si>
  <si>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</si>
  <si>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</si>
  <si>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</si>
  <si>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</si>
  <si>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</si>
  <si>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</si>
  <si>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</si>
  <si>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</si>
  <si>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</si>
  <si>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</si>
  <si>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</si>
  <si>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</si>
  <si>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</si>
  <si>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</si>
  <si>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</si>
  <si>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</si>
  <si>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</si>
  <si>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</si>
  <si>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</si>
  <si>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</si>
  <si>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</si>
  <si>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</si>
  <si>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</si>
  <si>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</si>
  <si>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</si>
  <si>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</si>
  <si>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</si>
  <si>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</si>
  <si>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</si>
  <si>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</si>
  <si>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</si>
  <si>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</si>
  <si>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</si>
  <si>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</si>
  <si>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</si>
  <si>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</si>
  <si>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</si>
  <si>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</si>
  <si>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</si>
  <si>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</si>
  <si>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</si>
  <si>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</si>
  <si>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</si>
  <si>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</si>
  <si>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</si>
  <si>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</si>
  <si>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</si>
  <si>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</si>
  <si>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</si>
  <si>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</si>
  <si>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</si>
  <si>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</si>
  <si>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</si>
  <si>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</si>
  <si>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</si>
  <si>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</si>
  <si>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</si>
  <si>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</si>
  <si>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</si>
  <si>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</si>
  <si>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</si>
  <si>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</si>
  <si>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</si>
  <si>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</si>
  <si>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</si>
  <si>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</si>
  <si>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</si>
  <si>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</si>
  <si>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</si>
  <si>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</si>
  <si>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</si>
  <si>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</si>
  <si>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</si>
  <si>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</si>
  <si>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</si>
  <si>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</si>
  <si>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</si>
  <si>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</si>
  <si>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</si>
  <si>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</si>
  <si>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</si>
  <si>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</si>
  <si>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</si>
  <si>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</si>
  <si>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</si>
  <si>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</si>
  <si>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</si>
  <si>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</si>
  <si>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</si>
  <si>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</si>
  <si>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</si>
  <si>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</si>
  <si>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</si>
  <si>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</si>
  <si>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</si>
  <si>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</si>
  <si>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</si>
  <si>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</si>
  <si>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</si>
  <si>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</si>
  <si>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</si>
  <si>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</si>
  <si>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</si>
  <si>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</si>
  <si>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</si>
  <si>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</si>
  <si>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</si>
  <si>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</si>
  <si>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</si>
  <si>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</si>
  <si>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</si>
  <si>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</si>
  <si>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</si>
  <si>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</si>
  <si>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</si>
  <si>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</si>
  <si>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</si>
  <si>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</si>
  <si>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</si>
  <si>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</si>
  <si>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</si>
  <si>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</si>
  <si>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</si>
  <si>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</si>
  <si>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</si>
  <si>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</si>
  <si>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</si>
  <si>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</si>
  <si>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</si>
  <si>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</si>
  <si>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</si>
  <si>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</si>
  <si>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</si>
  <si>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</si>
  <si>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</si>
  <si>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</si>
  <si>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</si>
  <si>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</si>
  <si>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</si>
  <si>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</si>
  <si>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</si>
  <si>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</si>
  <si>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</si>
  <si>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</si>
  <si>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</si>
  <si>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</si>
  <si>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</si>
  <si>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</si>
  <si>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</si>
  <si>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</si>
  <si>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</si>
  <si>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</si>
  <si>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</si>
  <si>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</si>
  <si>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</si>
  <si>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</si>
  <si>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</si>
  <si>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</si>
  <si>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</si>
  <si>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</si>
  <si>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</si>
  <si>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</si>
  <si>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</si>
  <si>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</si>
  <si>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</si>
  <si>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</si>
  <si>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</si>
  <si>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</si>
  <si>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</si>
  <si>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</si>
  <si>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</si>
  <si>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</si>
  <si>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</si>
  <si>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</si>
  <si>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</si>
  <si>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</si>
  <si>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</si>
  <si>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</si>
  <si>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</si>
  <si>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</si>
  <si>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</si>
  <si>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</si>
  <si>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</si>
  <si>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</si>
  <si>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</si>
  <si>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</si>
  <si>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</si>
  <si>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</si>
  <si>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</si>
  <si>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</si>
  <si>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</si>
  <si>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</si>
  <si>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</si>
  <si>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</si>
  <si>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</si>
  <si>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</si>
  <si>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</si>
  <si>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</si>
  <si>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</si>
  <si>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</si>
  <si>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</si>
  <si>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</si>
  <si>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</si>
  <si>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</si>
  <si>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</si>
  <si>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</si>
  <si>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</si>
  <si>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</si>
  <si>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</si>
  <si>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</si>
  <si>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</si>
  <si>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</si>
  <si>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</si>
  <si>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</si>
  <si>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</si>
  <si>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</si>
  <si>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</si>
  <si>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</si>
  <si>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</si>
  <si>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</si>
  <si>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</si>
  <si>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</si>
  <si>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</si>
  <si>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</si>
  <si>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</si>
  <si>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</si>
  <si>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</si>
  <si>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</si>
  <si>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</si>
  <si>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</si>
  <si>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</si>
  <si>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</si>
  <si>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</si>
  <si>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</si>
  <si>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</si>
  <si>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</si>
  <si>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</si>
  <si>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</si>
  <si>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</si>
  <si>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</si>
  <si>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</si>
  <si>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</si>
  <si>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</si>
  <si>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</si>
  <si>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</si>
  <si>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</si>
  <si>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</si>
  <si>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</si>
  <si>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</si>
  <si>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</si>
  <si>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</si>
  <si>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</si>
  <si>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</si>
  <si>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</si>
  <si>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</si>
  <si>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</si>
  <si>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</si>
  <si>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</si>
  <si>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</si>
  <si>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</si>
  <si>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</si>
  <si>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</si>
  <si>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</si>
  <si>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</si>
  <si>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</si>
  <si>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</si>
  <si>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</si>
  <si>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</si>
  <si>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</si>
  <si>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</si>
  <si>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</si>
  <si>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</si>
  <si>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</si>
  <si>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</si>
  <si>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</si>
  <si>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</si>
  <si>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</si>
  <si>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</si>
  <si>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</si>
  <si>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</si>
  <si>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</si>
  <si>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</si>
  <si>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</si>
  <si>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</si>
  <si>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</si>
  <si>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</si>
  <si>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</si>
  <si>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</si>
  <si>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</si>
  <si>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</si>
  <si>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</si>
  <si>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</si>
  <si>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</si>
  <si>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</si>
  <si>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</si>
  <si>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</si>
  <si>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</si>
  <si>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</si>
  <si>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</si>
  <si>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</si>
  <si>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</si>
  <si>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</si>
  <si>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</si>
  <si>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</si>
  <si>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</si>
  <si>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</si>
  <si>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</si>
  <si>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</si>
  <si>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</si>
  <si>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</si>
  <si>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</si>
  <si>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</si>
  <si>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</si>
  <si>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</si>
  <si>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</si>
  <si>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</si>
  <si>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</si>
  <si>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</si>
  <si>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</si>
  <si>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</si>
  <si>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</si>
  <si>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</si>
  <si>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</si>
  <si>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</si>
  <si>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</si>
  <si>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</si>
  <si>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</si>
  <si>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</si>
  <si>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</si>
  <si>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</si>
  <si>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</si>
  <si>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</si>
  <si>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</si>
  <si>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</si>
  <si>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</si>
  <si>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</si>
  <si>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</si>
  <si>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</si>
  <si>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</si>
  <si>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</si>
  <si>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</si>
  <si>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</si>
  <si>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</si>
  <si>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</si>
  <si>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</si>
  <si>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</si>
  <si>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</si>
  <si>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</si>
  <si>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</si>
  <si>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</si>
  <si>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</si>
  <si>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</si>
  <si>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</si>
  <si>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</si>
  <si>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</si>
  <si>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</si>
  <si>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</si>
  <si>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</si>
  <si>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</si>
  <si>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</si>
  <si>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</si>
  <si>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</si>
  <si>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</si>
  <si>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</si>
  <si>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</si>
  <si>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</si>
  <si>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</si>
  <si>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</si>
  <si>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</si>
  <si>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</si>
  <si>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</si>
  <si>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</si>
  <si>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</si>
  <si>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</si>
  <si>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</si>
  <si>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</si>
  <si>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</si>
  <si>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</si>
  <si>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</si>
  <si>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</si>
  <si>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</si>
  <si>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</si>
  <si>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</si>
  <si>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</si>
  <si>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</si>
  <si>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</si>
  <si>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</si>
  <si>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</si>
  <si>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</si>
  <si>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</si>
  <si>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</si>
  <si>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</si>
  <si>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</si>
  <si>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</si>
  <si>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</si>
  <si>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</si>
  <si>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</si>
  <si>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</si>
  <si>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</si>
  <si>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</si>
  <si>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</si>
  <si>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</si>
  <si>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</si>
  <si>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</si>
  <si>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</si>
  <si>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</si>
  <si>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</si>
  <si>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</si>
  <si>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</si>
  <si>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</si>
  <si>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</si>
  <si>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</si>
  <si>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</si>
  <si>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</si>
  <si>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</si>
  <si>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</si>
  <si>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</si>
  <si>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</si>
  <si>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</si>
  <si>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</si>
  <si>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</si>
  <si>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</si>
  <si>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</si>
  <si>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</si>
  <si>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</si>
  <si>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</si>
  <si>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</si>
  <si>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</si>
  <si>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</si>
  <si>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</si>
  <si>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</si>
  <si>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</si>
  <si>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</si>
  <si>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</si>
  <si>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</si>
  <si>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</si>
  <si>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</si>
  <si>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</si>
  <si>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</si>
  <si>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</si>
  <si>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</si>
  <si>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</si>
  <si>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</si>
  <si>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</si>
  <si>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</si>
  <si>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</si>
  <si>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</si>
  <si>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</si>
  <si>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</si>
  <si>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</si>
  <si>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</si>
  <si>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</si>
  <si>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</si>
  <si>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</si>
  <si>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</si>
  <si>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</si>
  <si>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</si>
  <si>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</si>
  <si>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</si>
  <si>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</si>
  <si>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</si>
  <si>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</si>
  <si>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</si>
  <si>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</si>
  <si>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</si>
  <si>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</si>
  <si>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</si>
  <si>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</si>
  <si>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</si>
  <si>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</si>
  <si>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</si>
  <si>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</si>
  <si>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</si>
  <si>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</si>
  <si>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</si>
  <si>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</si>
  <si>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</si>
  <si>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</si>
  <si>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</si>
  <si>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</si>
  <si>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</si>
  <si>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</si>
  <si>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</si>
  <si>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</si>
  <si>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</si>
  <si>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</si>
  <si>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</si>
  <si>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</si>
  <si>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</si>
  <si>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</si>
  <si>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</si>
  <si>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</si>
  <si>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</si>
  <si>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</si>
  <si>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</si>
  <si>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</si>
  <si>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</si>
  <si>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</si>
  <si>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</si>
  <si>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</si>
  <si>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</si>
  <si>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</si>
  <si>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</si>
  <si>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</si>
  <si>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</si>
  <si>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</si>
  <si>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</si>
  <si>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</si>
  <si>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</si>
  <si>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</si>
  <si>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</si>
  <si>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</si>
  <si>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</si>
  <si>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</si>
  <si>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</si>
  <si>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</si>
  <si>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</si>
  <si>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</si>
  <si>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</si>
  <si>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</si>
  <si>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</si>
  <si>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</si>
  <si>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</si>
  <si>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</si>
  <si>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</si>
  <si>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</si>
  <si>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</si>
  <si>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</si>
  <si>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</si>
  <si>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</si>
  <si>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</si>
  <si>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</si>
  <si>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</si>
  <si>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</si>
  <si>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</si>
  <si>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</si>
  <si>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</si>
  <si>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</si>
  <si>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</si>
  <si>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</si>
  <si>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</si>
  <si>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</si>
  <si>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</si>
  <si>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</si>
  <si>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</si>
  <si>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</si>
  <si>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</si>
  <si>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</si>
  <si>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</si>
  <si>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</si>
  <si>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</si>
  <si>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</si>
  <si>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</si>
  <si>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</si>
  <si>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</si>
  <si>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</si>
  <si>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</si>
  <si>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</si>
  <si>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</si>
  <si>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</si>
  <si>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</si>
  <si>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</si>
  <si>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</si>
  <si>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</si>
  <si>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</si>
  <si>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</si>
  <si>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</si>
  <si>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</si>
  <si>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</si>
  <si>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</si>
  <si>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</si>
  <si>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</si>
  <si>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</si>
  <si>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</si>
  <si>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</si>
  <si>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</si>
  <si>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</si>
  <si>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</si>
  <si>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</si>
  <si>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</si>
  <si>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</si>
  <si>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</si>
  <si>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</si>
  <si>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</si>
  <si>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</si>
  <si>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</si>
  <si>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</si>
  <si>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</si>
  <si>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</si>
  <si>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</si>
  <si>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</si>
  <si>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</si>
  <si>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</si>
  <si>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</si>
  <si>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</si>
  <si>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</si>
  <si>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</si>
  <si>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</si>
  <si>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</si>
  <si>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</si>
  <si>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</si>
  <si>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</si>
  <si>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</si>
  <si>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</si>
  <si>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</si>
  <si>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</si>
  <si>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</si>
  <si>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</si>
  <si>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</si>
  <si>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</si>
  <si>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</si>
  <si>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</si>
  <si>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</si>
  <si>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</si>
  <si>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</si>
  <si>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</si>
  <si>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</si>
  <si>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</si>
  <si>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</si>
  <si>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</si>
  <si>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</si>
  <si>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</si>
  <si>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</si>
  <si>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</si>
  <si>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</si>
  <si>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</si>
  <si>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</si>
  <si>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</si>
  <si>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</si>
  <si>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</si>
  <si>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</si>
  <si>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</si>
  <si>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</si>
  <si>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</si>
  <si>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</si>
  <si>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</si>
  <si>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</si>
  <si>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</si>
  <si>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</si>
  <si>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</si>
  <si>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</si>
  <si>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</si>
  <si>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</si>
  <si>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</si>
  <si>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</si>
  <si>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</si>
  <si>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</si>
  <si>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</si>
  <si>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</si>
  <si>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</si>
  <si>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</si>
  <si>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</si>
  <si>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</si>
  <si>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</si>
  <si>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</si>
  <si>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</si>
  <si>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</si>
  <si>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</si>
  <si>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</si>
  <si>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</si>
  <si>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</si>
  <si>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</si>
  <si>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</si>
  <si>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</si>
  <si>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</si>
  <si>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</si>
  <si>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</si>
  <si>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</si>
  <si>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</si>
  <si>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</si>
  <si>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</si>
  <si>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</si>
  <si>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</si>
  <si>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</si>
  <si>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</si>
  <si>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</si>
  <si>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</si>
  <si>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</si>
  <si>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</si>
  <si>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</si>
  <si>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</si>
  <si>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</si>
  <si>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</si>
  <si>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</si>
  <si>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</si>
  <si>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</si>
  <si>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</si>
  <si>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</si>
  <si>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</si>
  <si>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</si>
  <si>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</si>
  <si>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</si>
  <si>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</si>
  <si>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</si>
  <si>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</si>
  <si>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</si>
  <si>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</si>
  <si>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</si>
  <si>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</si>
  <si>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</si>
  <si>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</si>
  <si>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</si>
  <si>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</si>
  <si>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</si>
  <si>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</si>
  <si>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</si>
  <si>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</si>
  <si>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</si>
  <si>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</si>
  <si>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</si>
  <si>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</si>
  <si>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</si>
  <si>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</si>
  <si>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</si>
  <si>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</si>
  <si>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</si>
  <si>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</si>
  <si>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</si>
  <si>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</si>
  <si>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</si>
  <si>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</si>
  <si>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</si>
  <si>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</si>
  <si>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</si>
  <si>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</si>
  <si>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</si>
  <si>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</si>
  <si>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</si>
  <si>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</si>
  <si>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</si>
  <si>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</si>
  <si>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</si>
  <si>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</si>
  <si>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</si>
  <si>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</si>
  <si>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</si>
  <si>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</si>
  <si>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</si>
  <si>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</si>
  <si>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</si>
  <si>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</si>
  <si>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</si>
  <si>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</si>
  <si>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</si>
  <si>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</si>
  <si>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</si>
  <si>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</si>
  <si>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</si>
  <si>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</si>
  <si>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</si>
  <si>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</si>
  <si>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</si>
  <si>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</si>
  <si>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</si>
  <si>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</si>
  <si>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</si>
  <si>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</si>
  <si>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</si>
  <si>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</si>
  <si>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</si>
  <si>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</si>
  <si>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</si>
  <si>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</si>
  <si>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</si>
  <si>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</si>
  <si>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</si>
  <si>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</si>
  <si>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</si>
  <si>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</si>
  <si>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</si>
  <si>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</si>
  <si>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</si>
  <si>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</si>
  <si>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</si>
  <si>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</si>
  <si>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</si>
  <si>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</si>
  <si>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</si>
  <si>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</si>
  <si>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</si>
  <si>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</si>
  <si>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</si>
  <si>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</si>
  <si>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</si>
  <si>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</si>
  <si>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</si>
  <si>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</si>
  <si>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</si>
  <si>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</si>
  <si>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</si>
  <si>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</si>
  <si>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</si>
  <si>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</si>
  <si>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</si>
  <si>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</si>
  <si>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</si>
  <si>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</si>
  <si>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</si>
  <si>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</si>
  <si>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</si>
  <si>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</si>
  <si>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</si>
  <si>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</si>
  <si>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</si>
  <si>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</si>
  <si>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</si>
  <si>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</si>
  <si>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</si>
  <si>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</si>
  <si>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</si>
  <si>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</si>
  <si>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</si>
  <si>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</si>
  <si>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</si>
  <si>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</si>
  <si>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</si>
  <si>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</si>
  <si>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</si>
  <si>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</si>
  <si>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</si>
  <si>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</si>
  <si>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</si>
  <si>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</si>
  <si>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</si>
  <si>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</si>
  <si>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</si>
  <si>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</si>
  <si>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</si>
  <si>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</si>
  <si>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</si>
  <si>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</si>
  <si>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</si>
  <si>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</si>
  <si>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</si>
  <si>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</si>
  <si>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</si>
  <si>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</si>
  <si>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</si>
  <si>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</si>
  <si>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</si>
  <si>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</si>
  <si>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</si>
  <si>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</si>
  <si>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</si>
  <si>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</si>
  <si>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</si>
  <si>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</si>
  <si>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</si>
  <si>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</si>
  <si>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</si>
  <si>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</si>
  <si>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</si>
  <si>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</si>
  <si>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</si>
  <si>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</si>
  <si>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</si>
  <si>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</si>
  <si>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</si>
  <si>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</si>
  <si>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</si>
  <si>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</si>
  <si>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</si>
  <si>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</si>
  <si>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</si>
  <si>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</si>
  <si>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</si>
  <si>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</si>
  <si>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</si>
  <si>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</si>
  <si>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</si>
  <si>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</si>
  <si>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</si>
  <si>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</si>
  <si>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</si>
  <si>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</si>
  <si>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</si>
  <si>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</si>
  <si>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</si>
  <si>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</si>
  <si>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</si>
  <si>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</si>
  <si>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</si>
  <si>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</si>
  <si>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</si>
  <si>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</si>
  <si>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</si>
  <si>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</si>
  <si>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</si>
  <si>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</si>
  <si>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</si>
  <si>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</si>
  <si>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</si>
  <si>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</si>
  <si>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</si>
  <si>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</si>
  <si>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</si>
  <si>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</si>
  <si>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</si>
  <si>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</si>
  <si>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</si>
  <si>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</si>
  <si>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</si>
  <si>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</si>
  <si>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</si>
  <si>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</si>
  <si>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</si>
  <si>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</si>
  <si>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</si>
  <si>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</si>
  <si>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</si>
  <si>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</si>
  <si>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</si>
  <si>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</si>
  <si>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</si>
  <si>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</si>
  <si>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</si>
  <si>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</si>
  <si>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</si>
  <si>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</si>
  <si>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</si>
  <si>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</si>
  <si>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</si>
  <si>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</si>
  <si>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</si>
  <si>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</si>
  <si>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</si>
  <si>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</si>
  <si>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</si>
  <si>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</si>
  <si>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</si>
  <si>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</si>
  <si>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</si>
  <si>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</si>
  <si>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</si>
  <si>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</si>
  <si>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</si>
  <si>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</si>
  <si>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</si>
  <si>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</si>
  <si>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</si>
  <si>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</si>
  <si>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</si>
  <si>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</si>
  <si>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</si>
  <si>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</si>
  <si>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</si>
  <si>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</si>
  <si>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</si>
  <si>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</si>
  <si>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</si>
  <si>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</si>
  <si>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</si>
  <si>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</si>
  <si>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</si>
  <si>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</si>
  <si>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</si>
  <si>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</si>
  <si>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</si>
  <si>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</si>
  <si>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</si>
  <si>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</si>
  <si>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</si>
  <si>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</si>
  <si>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</si>
  <si>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</si>
  <si>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</si>
  <si>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</si>
  <si>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</si>
  <si>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</si>
  <si>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</si>
  <si>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</si>
  <si>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</si>
  <si>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</si>
  <si>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</si>
  <si>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</si>
  <si>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</si>
  <si>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</si>
  <si>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</si>
  <si>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</si>
  <si>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</si>
  <si>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</si>
  <si>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</si>
  <si>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</si>
  <si>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</si>
  <si>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</si>
  <si>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</si>
  <si>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</si>
  <si>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</si>
  <si>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</si>
  <si>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</si>
  <si>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</si>
  <si>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</si>
  <si>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</si>
  <si>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</si>
  <si>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</si>
  <si>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</si>
  <si>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</si>
  <si>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</si>
  <si>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</si>
  <si>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</si>
  <si>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</si>
  <si>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</si>
  <si>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</si>
  <si>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</si>
  <si>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</si>
  <si>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</si>
  <si>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</si>
  <si>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</si>
  <si>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</si>
  <si>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</si>
  <si>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</si>
  <si>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</si>
  <si>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</si>
  <si>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</si>
  <si>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</si>
  <si>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</si>
  <si>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</si>
  <si>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</si>
  <si>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</si>
  <si>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</si>
  <si>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</si>
  <si>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</si>
  <si>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</si>
  <si>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</si>
  <si>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</si>
  <si>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</si>
  <si>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</si>
  <si>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</si>
  <si>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</si>
  <si>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</si>
  <si>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</si>
  <si>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</si>
  <si>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</si>
  <si>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</si>
  <si>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</si>
  <si>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</si>
  <si>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</si>
  <si>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</si>
  <si>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</si>
  <si>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</si>
  <si>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</si>
  <si>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</si>
  <si>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</si>
  <si>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</si>
  <si>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</si>
  <si>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</si>
  <si>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</si>
  <si>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</si>
  <si>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</si>
  <si>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</si>
  <si>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</si>
  <si>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</si>
  <si>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</si>
  <si>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</si>
  <si>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</si>
  <si>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</si>
  <si>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</si>
  <si>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</si>
  <si>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</si>
  <si>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</si>
  <si>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</si>
  <si>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</si>
  <si>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</si>
  <si>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</si>
  <si>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</si>
  <si>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</si>
  <si>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</si>
  <si>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</si>
  <si>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</si>
  <si>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</si>
  <si>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</si>
  <si>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</si>
  <si>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</si>
  <si>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</si>
  <si>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</si>
  <si>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</si>
  <si>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</si>
  <si>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</si>
  <si>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</si>
  <si>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</si>
  <si>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</si>
  <si>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</si>
  <si>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</si>
  <si>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</si>
  <si>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</si>
  <si>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</si>
  <si>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</si>
  <si>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</si>
  <si>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</si>
  <si>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</si>
  <si>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</si>
  <si>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</si>
  <si>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</si>
  <si>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</si>
  <si>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</si>
  <si>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</si>
  <si>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</si>
  <si>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</si>
  <si>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</si>
  <si>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</si>
  <si>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</si>
  <si>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</si>
  <si>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</si>
  <si>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</si>
  <si>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</si>
  <si>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</si>
  <si>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</si>
  <si>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</si>
  <si>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</si>
  <si>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</si>
  <si>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</si>
  <si>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</si>
  <si>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</si>
  <si>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</si>
  <si>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</si>
  <si>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</si>
  <si>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</si>
  <si>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</si>
  <si>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</si>
  <si>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</si>
  <si>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</si>
  <si>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</si>
  <si>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</si>
  <si>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</si>
  <si>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</si>
  <si>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</si>
  <si>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</si>
  <si>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</si>
  <si>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</si>
  <si>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</si>
  <si>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</si>
  <si>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</si>
  <si>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</si>
  <si>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</si>
  <si>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</si>
  <si>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</si>
  <si>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</si>
  <si>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</si>
  <si>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</si>
  <si>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</si>
  <si>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</si>
  <si>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</si>
  <si>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</si>
  <si>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</si>
  <si>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</si>
  <si>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</si>
  <si>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</si>
  <si>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</si>
  <si>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</si>
  <si>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</si>
  <si>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</si>
  <si>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</si>
  <si>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</si>
  <si>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</si>
  <si>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</si>
  <si>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</si>
  <si>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</si>
  <si>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</si>
  <si>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</si>
  <si>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</si>
  <si>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</si>
  <si>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</si>
  <si>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</si>
  <si>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</si>
  <si>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</si>
  <si>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</si>
  <si>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</si>
  <si>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</si>
  <si>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</si>
  <si>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</si>
  <si>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</si>
  <si>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</si>
  <si>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</si>
  <si>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</si>
  <si>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</si>
  <si>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</si>
  <si>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</si>
  <si>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</si>
  <si>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</si>
  <si>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</si>
  <si>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</si>
  <si>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</si>
  <si>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</si>
  <si>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</si>
  <si>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</si>
  <si>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</si>
  <si>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</si>
  <si>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</si>
  <si>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</si>
  <si>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</si>
  <si>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</si>
  <si>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</si>
  <si>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</si>
  <si>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</si>
  <si>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</si>
  <si>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</si>
  <si>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</si>
  <si>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</si>
  <si>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</si>
  <si>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</si>
  <si>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</si>
  <si>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</si>
  <si>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</si>
  <si>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</si>
  <si>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</si>
  <si>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</si>
  <si>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</si>
  <si>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</si>
  <si>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</si>
  <si>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</si>
  <si>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</si>
  <si>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</si>
  <si>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</si>
  <si>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</si>
  <si>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</si>
  <si>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</si>
  <si>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</si>
  <si>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</si>
  <si>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</si>
  <si>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</si>
  <si>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</si>
  <si>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</si>
  <si>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</si>
  <si>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</si>
  <si>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</si>
  <si>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</si>
  <si>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</si>
  <si>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</si>
  <si>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</si>
  <si>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</si>
  <si>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</si>
  <si>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</si>
  <si>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</si>
  <si>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</si>
  <si>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</si>
  <si>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</si>
  <si>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</si>
  <si>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</si>
  <si>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</si>
  <si>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</si>
  <si>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</si>
  <si>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</si>
  <si>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</si>
  <si>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</si>
  <si>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</si>
  <si>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</si>
  <si>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</si>
  <si>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</si>
  <si>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</si>
  <si>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</si>
  <si>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</si>
  <si>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</si>
  <si>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</si>
  <si>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</si>
  <si>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</si>
  <si>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</si>
  <si>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</si>
  <si>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</si>
  <si>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</si>
  <si>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</si>
  <si>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</si>
  <si>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</si>
  <si>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</si>
  <si>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</si>
  <si>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</si>
  <si>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</si>
  <si>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</si>
  <si>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</si>
  <si>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</si>
  <si>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</si>
  <si>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</si>
  <si>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</si>
  <si>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</si>
  <si>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</si>
  <si>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</si>
  <si>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</si>
  <si>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</si>
  <si>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</si>
  <si>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</si>
  <si>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</si>
  <si>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</si>
  <si>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</si>
  <si>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</si>
  <si>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</si>
  <si>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</si>
  <si>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</si>
  <si>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</si>
  <si>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</si>
  <si>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</si>
  <si>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</si>
  <si>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</si>
  <si>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</si>
  <si>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</si>
  <si>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</si>
  <si>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</si>
  <si>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</si>
  <si>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</si>
  <si>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</si>
  <si>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</si>
  <si>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</si>
  <si>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</si>
  <si>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</si>
  <si>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</si>
  <si>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</si>
  <si>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</si>
  <si>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</si>
  <si>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</si>
  <si>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</si>
  <si>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</si>
  <si>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</si>
  <si>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</si>
  <si>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</si>
  <si>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</si>
  <si>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</si>
  <si>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</si>
  <si>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</si>
  <si>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</si>
  <si>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</si>
  <si>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</si>
  <si>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</si>
  <si>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</si>
  <si>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</si>
  <si>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</si>
  <si>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</si>
  <si>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</si>
  <si>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</si>
  <si>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</si>
  <si>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</si>
  <si>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</si>
  <si>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</si>
  <si>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</si>
  <si>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</si>
  <si>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</si>
  <si>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</si>
  <si>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</si>
  <si>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</si>
  <si>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</si>
  <si>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</si>
  <si>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</si>
  <si>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</si>
  <si>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</si>
  <si>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</si>
  <si>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</si>
  <si>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</si>
  <si>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</si>
  <si>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</si>
  <si>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</si>
  <si>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</si>
  <si>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</si>
  <si>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</si>
  <si>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</si>
  <si>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</si>
  <si>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</si>
  <si>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</si>
  <si>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</si>
  <si>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</si>
  <si>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</si>
  <si>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</si>
  <si>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</si>
  <si>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</si>
  <si>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</si>
  <si>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</si>
  <si>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</si>
  <si>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</si>
  <si>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</si>
  <si>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</si>
  <si>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</si>
  <si>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</si>
  <si>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</si>
  <si>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</si>
  <si>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</si>
  <si>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</si>
  <si>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</si>
  <si>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</si>
  <si>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</si>
  <si>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</si>
  <si>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</si>
  <si>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</si>
  <si>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</si>
  <si>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</si>
  <si>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</si>
  <si>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</si>
  <si>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</si>
  <si>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</si>
  <si>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</si>
  <si>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</si>
  <si>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</si>
  <si>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</si>
  <si>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</si>
  <si>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</si>
  <si>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</si>
  <si>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</si>
  <si>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</si>
  <si>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</si>
  <si>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</si>
  <si>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</si>
  <si>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</si>
  <si>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</si>
  <si>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</si>
  <si>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</si>
  <si>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</si>
  <si>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</si>
  <si>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</si>
  <si>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</si>
  <si>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</si>
  <si>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</si>
  <si>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</si>
  <si>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</si>
  <si>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</si>
  <si>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</si>
  <si>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</si>
  <si>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</si>
  <si>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</si>
  <si>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</si>
  <si>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</si>
  <si>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</si>
  <si>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</si>
  <si>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</si>
  <si>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</si>
  <si>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</si>
  <si>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</si>
  <si>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</si>
  <si>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</si>
  <si>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</si>
  <si>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</si>
  <si>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</si>
  <si>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</si>
  <si>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</si>
  <si>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</si>
  <si>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</si>
  <si>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</si>
  <si>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</si>
  <si>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</si>
  <si>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</si>
  <si>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</si>
  <si>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</si>
  <si>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</si>
  <si>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</si>
  <si>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</si>
  <si>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</si>
  <si>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</si>
  <si>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</si>
  <si>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</si>
  <si>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</si>
  <si>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</si>
  <si>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</si>
  <si>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</si>
  <si>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</si>
  <si>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</si>
  <si>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</si>
  <si>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</si>
  <si>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</si>
  <si>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</si>
  <si>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</si>
  <si>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</si>
  <si>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</si>
  <si>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</si>
  <si>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</si>
  <si>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</si>
  <si>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</si>
  <si>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</si>
  <si>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</si>
  <si>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</si>
  <si>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</si>
  <si>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</si>
  <si>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</si>
  <si>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</si>
  <si>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</si>
  <si>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</si>
  <si>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</si>
  <si>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</si>
  <si>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</si>
  <si>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</si>
  <si>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</si>
  <si>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</si>
  <si>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</si>
  <si>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</si>
  <si>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</si>
  <si>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</si>
  <si>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</si>
  <si>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</si>
  <si>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</si>
  <si>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</si>
  <si>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</si>
  <si>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</si>
  <si>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</si>
  <si>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</si>
  <si>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</si>
  <si>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</si>
  <si>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</si>
  <si>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</si>
  <si>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</si>
  <si>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</si>
  <si>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</si>
  <si>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</si>
  <si>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</si>
  <si>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</si>
  <si>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</si>
  <si>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</si>
  <si>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</si>
  <si>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</si>
  <si>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</si>
  <si>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</si>
  <si>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</si>
  <si>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</si>
  <si>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</si>
  <si>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</si>
  <si>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</si>
  <si>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</si>
  <si>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</si>
  <si>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</si>
  <si>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</si>
  <si>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</si>
  <si>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</si>
  <si>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</si>
  <si>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</si>
  <si>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</si>
  <si>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</si>
  <si>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</si>
  <si>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</si>
  <si>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</si>
  <si>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</si>
  <si>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</si>
  <si>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</si>
  <si>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</si>
  <si>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</si>
  <si>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</si>
  <si>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</si>
  <si>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</si>
  <si>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</si>
  <si>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</si>
  <si>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</si>
  <si>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</si>
  <si>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</si>
  <si>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</si>
  <si>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</si>
  <si>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</si>
  <si>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</si>
  <si>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</si>
  <si>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</si>
  <si>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</si>
  <si>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</si>
  <si>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</si>
  <si>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</si>
  <si>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</si>
  <si>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</si>
  <si>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</si>
  <si>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</si>
  <si>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</si>
  <si>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</si>
  <si>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</si>
  <si>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</si>
  <si>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</si>
  <si>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</si>
  <si>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</si>
  <si>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</si>
  <si>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</si>
  <si>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</si>
  <si>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</si>
  <si>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</si>
  <si>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</si>
  <si>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</si>
  <si>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</si>
  <si>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</si>
  <si>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</si>
  <si>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</si>
  <si>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</si>
  <si>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</si>
  <si>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</si>
  <si>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</si>
  <si>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</si>
  <si>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</si>
  <si>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</si>
  <si>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</si>
  <si>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</si>
  <si>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</si>
  <si>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</si>
  <si>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</si>
  <si>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</si>
  <si>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</si>
  <si>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</si>
  <si>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</si>
  <si>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</si>
  <si>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</si>
  <si>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</si>
  <si>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</si>
  <si>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</si>
  <si>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</si>
  <si>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</si>
  <si>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</si>
  <si>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</si>
  <si>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</si>
  <si>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</si>
  <si>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</si>
  <si>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</si>
  <si>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</si>
  <si>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</si>
  <si>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</si>
  <si>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</si>
  <si>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</si>
  <si>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</si>
  <si>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</si>
  <si>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</si>
  <si>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</si>
  <si>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</si>
  <si>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</si>
  <si>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</si>
  <si>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</si>
  <si>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</si>
  <si>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</si>
  <si>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</si>
  <si>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</si>
  <si>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</si>
  <si>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</si>
  <si>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</si>
  <si>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</si>
  <si>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</si>
  <si>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</si>
  <si>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</si>
  <si>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</si>
  <si>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</si>
  <si>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</si>
  <si>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</si>
  <si>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</si>
  <si>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</si>
  <si>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</si>
  <si>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</si>
  <si>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</si>
  <si>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</si>
  <si>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</si>
  <si>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</si>
  <si>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</si>
  <si>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</si>
  <si>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</si>
  <si>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</si>
  <si>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</si>
  <si>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</si>
  <si>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</si>
  <si>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</si>
  <si>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</si>
  <si>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</si>
  <si>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</si>
  <si>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</si>
  <si>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</si>
  <si>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</si>
  <si>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</si>
  <si>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</si>
  <si>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</si>
  <si>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</si>
  <si>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</si>
  <si>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</si>
  <si>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</si>
  <si>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</si>
  <si>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</si>
  <si>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</si>
  <si>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</si>
  <si>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</si>
  <si>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</si>
  <si>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</si>
  <si>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</si>
  <si>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</si>
  <si>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</si>
  <si>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</si>
  <si>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</si>
  <si>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</si>
  <si>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</si>
  <si>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</si>
  <si>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</si>
  <si>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</si>
  <si>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</si>
  <si>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</si>
  <si>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</si>
  <si>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</si>
  <si>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</si>
  <si>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</si>
  <si>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</si>
  <si>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</si>
  <si>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</si>
  <si>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</si>
  <si>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</si>
  <si>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</si>
  <si>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</si>
  <si>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</si>
  <si>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</si>
  <si>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</si>
  <si>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</si>
  <si>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</si>
  <si>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</si>
  <si>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</si>
  <si>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</si>
  <si>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</si>
  <si>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</si>
  <si>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</si>
  <si>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</si>
  <si>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</si>
  <si>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</si>
  <si>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</si>
  <si>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</si>
  <si>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</si>
  <si>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</si>
  <si>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</si>
  <si>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</si>
  <si>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</si>
  <si>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</si>
  <si>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</si>
  <si>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</si>
  <si>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</si>
  <si>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</si>
  <si>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</si>
  <si>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</si>
  <si>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</si>
  <si>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</si>
  <si>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</si>
  <si>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</si>
  <si>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</si>
  <si>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</si>
  <si>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</si>
  <si>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</si>
  <si>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</si>
  <si>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</si>
  <si>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</si>
  <si>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</si>
  <si>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</si>
  <si>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</si>
  <si>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</si>
  <si>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</si>
  <si>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</si>
  <si>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</si>
  <si>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</si>
  <si>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</si>
  <si>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</si>
  <si>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</si>
  <si>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</si>
  <si>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</si>
  <si>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</si>
  <si>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</si>
  <si>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</si>
  <si>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</si>
  <si>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</si>
  <si>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</si>
  <si>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</si>
  <si>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</si>
  <si>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</si>
  <si>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</si>
  <si>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</si>
  <si>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</si>
  <si>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</si>
  <si>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</si>
  <si>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</si>
  <si>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</si>
  <si>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</si>
  <si>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</si>
  <si>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</si>
  <si>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</si>
  <si>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</si>
  <si>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</si>
  <si>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</si>
  <si>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</si>
  <si>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</si>
  <si>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</si>
  <si>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</si>
  <si>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</si>
  <si>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</si>
  <si>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</si>
  <si>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</si>
  <si>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</si>
  <si>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</si>
  <si>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</si>
  <si>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</si>
  <si>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</si>
  <si>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</si>
  <si>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</si>
  <si>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</si>
  <si>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</si>
  <si>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</si>
  <si>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</si>
  <si>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</si>
  <si>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</si>
  <si>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</si>
  <si>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</si>
  <si>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</si>
  <si>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</si>
  <si>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</si>
  <si>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</si>
  <si>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</si>
  <si>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</si>
  <si>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</si>
  <si>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</si>
  <si>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</si>
  <si>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</si>
  <si>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</si>
  <si>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</si>
  <si>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</si>
  <si>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</si>
  <si>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</si>
  <si>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</si>
  <si>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</si>
  <si>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</si>
  <si>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</si>
  <si>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</si>
  <si>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</si>
  <si>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</si>
  <si>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</si>
  <si>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</si>
  <si>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</si>
  <si>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</si>
  <si>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</si>
  <si>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</si>
  <si>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</si>
  <si>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</si>
  <si>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</si>
  <si>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</si>
  <si>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</si>
  <si>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</si>
  <si>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</si>
  <si>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</si>
  <si>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</si>
  <si>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</si>
  <si>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</si>
  <si>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</si>
  <si>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</si>
  <si>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</si>
  <si>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</si>
  <si>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</si>
  <si>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</si>
  <si>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</si>
  <si>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</si>
  <si>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</si>
  <si>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</si>
  <si>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</si>
  <si>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</si>
  <si>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</si>
  <si>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</si>
  <si>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</si>
  <si>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</si>
  <si>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</si>
  <si>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</si>
  <si>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</si>
  <si>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</si>
  <si>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</si>
  <si>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</si>
  <si>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</si>
  <si>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</si>
  <si>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</si>
  <si>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</si>
  <si>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</si>
  <si>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</si>
  <si>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</si>
  <si>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</si>
  <si>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</si>
  <si>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</si>
  <si>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</si>
  <si>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</si>
  <si>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</si>
  <si>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</si>
  <si>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</si>
  <si>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</si>
  <si>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</si>
  <si>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</si>
  <si>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</si>
  <si>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</si>
  <si>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</si>
  <si>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</si>
  <si>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</si>
  <si>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</si>
  <si>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</si>
  <si>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</si>
  <si>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</si>
  <si>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</si>
  <si>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</si>
  <si>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</si>
  <si>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</si>
  <si>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</si>
  <si>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</si>
  <si>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</si>
  <si>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</si>
  <si>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</si>
  <si>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</si>
  <si>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</si>
  <si>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</si>
  <si>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</si>
  <si>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</si>
  <si>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</si>
  <si>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</si>
  <si>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</si>
  <si>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</si>
  <si>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</si>
  <si>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</si>
  <si>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</si>
  <si>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</si>
  <si>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</si>
  <si>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</si>
  <si>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</si>
  <si>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</si>
  <si>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</si>
  <si>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</si>
  <si>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</si>
  <si>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</si>
  <si>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</si>
  <si>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</si>
  <si>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</si>
  <si>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</si>
  <si>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</si>
  <si>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</si>
  <si>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</si>
  <si>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</si>
  <si>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</si>
  <si>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</si>
  <si>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</si>
  <si>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</si>
  <si>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</si>
  <si>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</si>
  <si>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</si>
  <si>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</si>
  <si>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</si>
  <si>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</si>
  <si>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</si>
  <si>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</si>
  <si>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</si>
  <si>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</si>
  <si>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</si>
  <si>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</si>
  <si>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</si>
  <si>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</si>
  <si>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</si>
  <si>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</si>
  <si>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</si>
  <si>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</si>
  <si>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</si>
  <si>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</si>
  <si>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</si>
  <si>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</si>
  <si>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</si>
  <si>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</si>
  <si>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</si>
  <si>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</si>
  <si>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</si>
  <si>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</si>
  <si>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</si>
  <si>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</si>
  <si>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</si>
  <si>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</si>
  <si>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</si>
  <si>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</si>
  <si>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</si>
  <si>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</si>
  <si>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</si>
  <si>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</si>
  <si>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</si>
  <si>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</si>
  <si>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</si>
  <si>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</si>
  <si>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</si>
  <si>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</si>
  <si>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</si>
  <si>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</si>
  <si>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</si>
  <si>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</si>
  <si>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</si>
  <si>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</si>
  <si>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</si>
  <si>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</si>
  <si>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</si>
  <si>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</si>
  <si>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</si>
  <si>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</si>
  <si>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</si>
  <si>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</si>
  <si>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</si>
  <si>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</si>
  <si>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</si>
  <si>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</si>
  <si>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</si>
  <si>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</si>
  <si>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</si>
  <si>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</si>
  <si>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</si>
  <si>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</si>
  <si>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</si>
  <si>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</si>
  <si>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</si>
  <si>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</si>
  <si>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</si>
  <si>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</si>
  <si>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</si>
  <si>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</si>
  <si>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</si>
  <si>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</si>
  <si>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</si>
  <si>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</si>
  <si>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</si>
  <si>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</si>
  <si>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</si>
  <si>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</si>
  <si>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</si>
  <si>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</si>
  <si>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</si>
  <si>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</si>
  <si>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</si>
  <si>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</si>
  <si>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</si>
  <si>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</si>
  <si>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</si>
  <si>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</si>
  <si>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</si>
  <si>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</si>
  <si>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</si>
  <si>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</si>
  <si>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</si>
  <si>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</si>
  <si>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</si>
  <si>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</si>
  <si>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</si>
  <si>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</si>
  <si>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</si>
  <si>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</si>
  <si>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</si>
  <si>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</si>
  <si>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</si>
  <si>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</si>
  <si>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</si>
  <si>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</si>
  <si>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</si>
  <si>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</si>
  <si>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</si>
  <si>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</si>
  <si>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</si>
  <si>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</si>
  <si>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</si>
  <si>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</si>
  <si>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</si>
  <si>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</si>
  <si>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</si>
  <si>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</si>
  <si>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</si>
  <si>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</si>
  <si>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</si>
  <si>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</si>
  <si>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</si>
  <si>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</si>
  <si>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</si>
  <si>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</si>
  <si>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</si>
  <si>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</si>
  <si>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</si>
  <si>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</si>
  <si>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</si>
  <si>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</si>
  <si>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</si>
  <si>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</si>
  <si>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</si>
  <si>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</si>
  <si>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</si>
  <si>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</si>
  <si>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</si>
  <si>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</si>
  <si>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</si>
  <si>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</si>
  <si>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</si>
  <si>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</si>
  <si>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</si>
  <si>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</si>
  <si>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</si>
  <si>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</si>
  <si>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</si>
  <si>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</si>
  <si>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</si>
  <si>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</si>
  <si>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</si>
  <si>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</si>
  <si>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</si>
  <si>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</si>
  <si>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</si>
  <si>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</si>
  <si>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</si>
  <si>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</si>
  <si>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</si>
  <si>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</si>
  <si>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</si>
  <si>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</si>
  <si>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</si>
  <si>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</si>
  <si>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</si>
  <si>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</si>
  <si>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</si>
  <si>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</si>
  <si>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</si>
  <si>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</si>
  <si>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</si>
  <si>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</si>
  <si>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</si>
  <si>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</si>
  <si>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</si>
  <si>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</si>
  <si>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</si>
  <si>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</si>
  <si>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</si>
  <si>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</si>
  <si>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</si>
  <si>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</si>
  <si>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</si>
  <si>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</si>
  <si>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</si>
  <si>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</si>
  <si>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</si>
  <si>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</si>
  <si>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</si>
  <si>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</si>
  <si>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</si>
  <si>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</si>
  <si>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</si>
  <si>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</si>
  <si>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</si>
  <si>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</si>
  <si>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</si>
  <si>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</si>
  <si>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</si>
  <si>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</si>
  <si>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</si>
  <si>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</si>
  <si>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</si>
  <si>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</si>
  <si>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</si>
  <si>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</si>
  <si>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</si>
  <si>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</si>
  <si>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</si>
  <si>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</si>
  <si>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</si>
  <si>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</si>
  <si>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</si>
  <si>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</si>
  <si>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</si>
  <si>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</si>
  <si>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</si>
  <si>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</si>
  <si>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</si>
  <si>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</si>
  <si>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</si>
  <si>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</si>
  <si>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</si>
  <si>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</si>
  <si>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</si>
  <si>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</si>
  <si>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</si>
  <si>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</si>
  <si>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</si>
  <si>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</si>
  <si>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</si>
  <si>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</si>
  <si>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</si>
  <si>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</si>
  <si>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</si>
  <si>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</si>
  <si>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</si>
  <si>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</si>
  <si>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</si>
  <si>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</si>
  <si>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</si>
  <si>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</si>
  <si>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</si>
  <si>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</si>
  <si>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</si>
  <si>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</si>
  <si>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</si>
  <si>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</si>
  <si>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</si>
  <si>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</si>
  <si>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</si>
  <si>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</si>
  <si>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</si>
  <si>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</si>
  <si>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</si>
  <si>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</si>
  <si>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</si>
  <si>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</si>
  <si>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</si>
  <si>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</si>
  <si>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</si>
  <si>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</si>
  <si>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</si>
  <si>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</si>
  <si>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</si>
  <si>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</si>
  <si>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</si>
  <si>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</si>
  <si>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</si>
  <si>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</si>
  <si>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</si>
  <si>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</si>
  <si>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</si>
  <si>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</si>
  <si>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</si>
  <si>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</si>
  <si>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</si>
  <si>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</si>
  <si>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</si>
  <si>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</si>
  <si>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</si>
  <si>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</si>
  <si>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</si>
  <si>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</si>
  <si>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</si>
  <si>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</si>
  <si>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</si>
  <si>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</si>
  <si>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</si>
  <si>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</si>
  <si>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</si>
  <si>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</si>
  <si>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</si>
  <si>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</si>
  <si>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</si>
  <si>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</si>
  <si>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</si>
  <si>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</si>
  <si>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</si>
  <si>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</si>
  <si>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</si>
  <si>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</si>
  <si>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</si>
  <si>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</si>
  <si>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</si>
  <si>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</si>
  <si>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</si>
  <si>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</si>
  <si>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</si>
  <si>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</si>
  <si>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</si>
  <si>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</si>
  <si>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</si>
  <si>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</si>
  <si>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</si>
  <si>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</si>
  <si>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</si>
  <si>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</si>
  <si>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</si>
  <si>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</si>
  <si>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</si>
  <si>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</si>
  <si>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</si>
  <si>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</si>
  <si>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</si>
  <si>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</si>
  <si>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</si>
  <si>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</si>
  <si>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</si>
  <si>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</si>
  <si>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</si>
  <si>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</si>
  <si>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</si>
  <si>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</si>
  <si>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</si>
  <si>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</si>
  <si>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</si>
  <si>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</si>
  <si>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</si>
  <si>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</si>
  <si>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</si>
  <si>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</si>
  <si>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</si>
  <si>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</si>
  <si>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</si>
  <si>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</si>
  <si>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</si>
  <si>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</si>
  <si>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</si>
  <si>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</si>
  <si>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</si>
  <si>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</si>
  <si>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</si>
  <si>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</si>
  <si>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</si>
  <si>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</si>
  <si>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</si>
  <si>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</si>
  <si>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</si>
  <si>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</si>
  <si>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</si>
  <si>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</si>
  <si>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</si>
  <si>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</si>
  <si>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</si>
  <si>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</si>
  <si>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</si>
  <si>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</si>
  <si>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</si>
  <si>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</si>
  <si>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</si>
  <si>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</si>
  <si>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</si>
  <si>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</si>
  <si>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</si>
  <si>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</si>
  <si>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</si>
  <si>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</si>
  <si>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</si>
  <si>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</si>
  <si>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</si>
  <si>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</si>
  <si>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</si>
  <si>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</si>
  <si>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</si>
  <si>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</si>
  <si>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</si>
  <si>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</si>
  <si>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</si>
  <si>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</si>
  <si>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</si>
  <si>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</si>
  <si>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</si>
  <si>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</si>
  <si>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</si>
  <si>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</si>
  <si>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</si>
  <si>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</si>
  <si>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</si>
  <si>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</si>
  <si>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</si>
  <si>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</si>
  <si>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</si>
  <si>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</si>
  <si>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</si>
  <si>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</si>
  <si>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</si>
  <si>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</si>
  <si>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</si>
  <si>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</si>
  <si>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</si>
  <si>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</si>
  <si>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</si>
  <si>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</si>
  <si>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</si>
  <si>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</si>
  <si>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</si>
  <si>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</si>
  <si>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</si>
  <si>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</si>
  <si>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</si>
  <si>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</si>
  <si>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</si>
  <si>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</si>
  <si>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</si>
  <si>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</si>
  <si>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</si>
  <si>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</si>
  <si>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</si>
  <si>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</si>
  <si>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</si>
  <si>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</si>
  <si>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</si>
  <si>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</si>
  <si>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</si>
  <si>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</si>
  <si>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</si>
  <si>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</si>
  <si>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</si>
  <si>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</si>
  <si>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</si>
  <si>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</si>
  <si>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</si>
  <si>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</si>
  <si>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</si>
  <si>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</si>
  <si>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</si>
  <si>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</si>
  <si>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</si>
  <si>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</si>
  <si>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</si>
  <si>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</si>
  <si>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</si>
  <si>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</si>
  <si>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</si>
  <si>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</si>
  <si>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</si>
  <si>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</si>
  <si>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</si>
  <si>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</si>
  <si>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</si>
  <si>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</si>
  <si>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</si>
  <si>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</si>
  <si>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</si>
  <si>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</si>
  <si>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</si>
  <si>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</si>
  <si>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</si>
  <si>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</si>
  <si>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</si>
  <si>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</si>
  <si>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</si>
  <si>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</si>
  <si>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</si>
  <si>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</si>
  <si>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</si>
  <si>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</si>
  <si>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</si>
  <si>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</si>
  <si>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</si>
  <si>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</si>
  <si>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</si>
  <si>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</si>
  <si>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</si>
  <si>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</si>
  <si>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</si>
  <si>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</si>
  <si>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</si>
  <si>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</si>
  <si>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</si>
  <si>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</si>
  <si>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</si>
  <si>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</si>
  <si>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</si>
  <si>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</si>
  <si>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</si>
  <si>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</si>
  <si>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</si>
  <si>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</si>
  <si>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</si>
  <si>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</si>
  <si>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</si>
  <si>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</si>
  <si>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</si>
  <si>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</si>
  <si>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</si>
  <si>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</si>
  <si>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</si>
  <si>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</si>
  <si>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</si>
  <si>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</si>
  <si>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</si>
  <si>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</si>
  <si>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</si>
  <si>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</si>
  <si>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</si>
  <si>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</si>
  <si>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</si>
  <si>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</si>
  <si>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</si>
  <si>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</si>
  <si>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</si>
  <si>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</si>
  <si>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</si>
  <si>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</si>
  <si>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</si>
  <si>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</si>
  <si>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</si>
  <si>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</si>
  <si>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</si>
  <si>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</si>
  <si>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</si>
  <si>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</si>
  <si>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</si>
  <si>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</si>
  <si>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</si>
  <si>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</si>
  <si>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</si>
  <si>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</si>
  <si>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</si>
  <si>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</si>
  <si>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</si>
  <si>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</si>
  <si>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</si>
  <si>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</si>
  <si>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</si>
  <si>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</si>
  <si>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</si>
  <si>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</si>
  <si>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</si>
  <si>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</si>
  <si>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</si>
  <si>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</si>
  <si>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</si>
  <si>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</si>
  <si>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</si>
  <si>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</si>
  <si>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</si>
  <si>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</si>
  <si>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</si>
  <si>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</si>
  <si>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</si>
  <si>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</si>
  <si>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</si>
  <si>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</si>
  <si>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</si>
  <si>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</si>
  <si>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</si>
  <si>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</si>
  <si>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</si>
  <si>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</si>
  <si>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</si>
  <si>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</si>
  <si>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</si>
  <si>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</si>
  <si>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</si>
  <si>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</si>
  <si>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</si>
  <si>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</si>
  <si>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</si>
  <si>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</si>
  <si>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</si>
  <si>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</si>
  <si>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</si>
  <si>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</si>
  <si>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</si>
  <si>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</si>
  <si>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</si>
  <si>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</si>
  <si>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</si>
  <si>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</si>
  <si>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</si>
  <si>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</si>
  <si>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</si>
  <si>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</si>
  <si>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</si>
  <si>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</si>
  <si>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</si>
  <si>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</si>
  <si>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</si>
  <si>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</si>
  <si>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</si>
  <si>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</si>
  <si>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</si>
  <si>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</si>
  <si>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</si>
  <si>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</si>
  <si>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</si>
  <si>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</si>
  <si>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</si>
  <si>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</si>
  <si>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</si>
  <si>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</si>
  <si>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</si>
  <si>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</si>
  <si>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</si>
  <si>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</si>
  <si>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</si>
  <si>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</si>
  <si>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</si>
  <si>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</si>
  <si>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</si>
  <si>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</si>
  <si>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</si>
  <si>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</si>
  <si>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</si>
  <si>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</si>
  <si>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</si>
  <si>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</si>
  <si>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</si>
  <si>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</si>
  <si>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</si>
  <si>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</si>
  <si>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</si>
  <si>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</si>
  <si>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</si>
  <si>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</si>
  <si>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</si>
  <si>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</si>
  <si>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</si>
  <si>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</si>
  <si>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</si>
  <si>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</si>
  <si>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</si>
  <si>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</si>
  <si>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</si>
  <si>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</si>
  <si>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</si>
  <si>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</si>
  <si>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</si>
  <si>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</si>
  <si>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</si>
  <si>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</si>
  <si>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</si>
  <si>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</si>
  <si>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</si>
  <si>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</si>
  <si>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</si>
  <si>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</si>
  <si>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</si>
  <si>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</si>
  <si>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</si>
  <si>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</si>
  <si>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</si>
  <si>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</si>
  <si>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</si>
  <si>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</si>
  <si>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</si>
  <si>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</si>
  <si>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</si>
  <si>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</si>
  <si>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</si>
  <si>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</si>
  <si>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</si>
  <si>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</si>
  <si>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</si>
  <si>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</si>
  <si>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</si>
  <si>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</si>
  <si>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</si>
  <si>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</si>
  <si>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</si>
  <si>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</si>
  <si>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</si>
  <si>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</si>
  <si>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</si>
  <si>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</si>
  <si>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</si>
  <si>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</si>
  <si>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</si>
  <si>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</si>
  <si>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</si>
  <si>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</si>
  <si>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</si>
  <si>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</si>
  <si>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</si>
  <si>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</si>
  <si>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</si>
  <si>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</si>
  <si>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</si>
  <si>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</si>
  <si>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</si>
  <si>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</si>
  <si>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</si>
  <si>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</si>
  <si>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</si>
  <si>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</si>
  <si>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</si>
  <si>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</si>
  <si>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</si>
  <si>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</si>
  <si>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</si>
  <si>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</si>
  <si>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</si>
  <si>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</si>
  <si>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</si>
  <si>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</si>
  <si>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</si>
  <si>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</si>
  <si>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</si>
  <si>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</si>
  <si>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</si>
  <si>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</si>
  <si>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</si>
  <si>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</si>
  <si>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</si>
  <si>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</si>
  <si>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</si>
  <si>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</si>
  <si>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</si>
  <si>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</si>
  <si>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</si>
  <si>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</si>
  <si>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</si>
  <si>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</si>
  <si>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</si>
  <si>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</si>
  <si>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</si>
  <si>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</si>
  <si>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</si>
  <si>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</si>
  <si>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</si>
  <si>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</si>
  <si>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</si>
  <si>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</si>
  <si>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</si>
  <si>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</si>
  <si>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</si>
  <si>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</si>
  <si>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</si>
  <si>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</si>
  <si>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</si>
  <si>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</si>
  <si>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</si>
  <si>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</si>
  <si>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</si>
  <si>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</si>
  <si>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</si>
  <si>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</si>
  <si>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</si>
  <si>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</si>
  <si>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</si>
  <si>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</si>
  <si>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</si>
  <si>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</si>
  <si>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</si>
  <si>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</si>
  <si>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</si>
  <si>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</si>
  <si>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</si>
  <si>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</si>
  <si>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</si>
  <si>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</si>
  <si>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</si>
  <si>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</si>
  <si>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</si>
  <si>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</si>
  <si>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</si>
  <si>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</si>
  <si>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</si>
  <si>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</si>
  <si>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</si>
  <si>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</si>
  <si>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</si>
  <si>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</si>
  <si>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</si>
  <si>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</si>
  <si>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</si>
  <si>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</si>
  <si>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</si>
  <si>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</si>
  <si>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</si>
  <si>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</si>
  <si>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</si>
  <si>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</si>
  <si>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</si>
  <si>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</si>
  <si>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</si>
  <si>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</si>
  <si>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</si>
  <si>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</si>
  <si>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</si>
  <si>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</si>
  <si>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</si>
  <si>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</si>
  <si>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</si>
  <si>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</si>
  <si>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</si>
  <si>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</si>
  <si>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</si>
  <si>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</si>
  <si>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</si>
  <si>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</si>
  <si>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</si>
  <si>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</si>
  <si>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</si>
  <si>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</si>
  <si>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</si>
  <si>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</si>
  <si>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</si>
  <si>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</si>
  <si>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</si>
  <si>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</si>
  <si>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</si>
  <si>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</si>
  <si>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</si>
  <si>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</si>
  <si>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</si>
  <si>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</si>
  <si>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</si>
  <si>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</si>
  <si>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</si>
  <si>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</si>
  <si>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</si>
  <si>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</si>
  <si>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</si>
  <si>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</si>
  <si>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</si>
  <si>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</si>
  <si>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</si>
  <si>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</si>
  <si>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</si>
  <si>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</si>
  <si>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</si>
  <si>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</si>
  <si>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</si>
  <si>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</si>
  <si>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</si>
  <si>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</si>
  <si>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</si>
  <si>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</si>
  <si>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</si>
  <si>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</si>
  <si>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</si>
  <si>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</si>
  <si>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</si>
  <si>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</si>
  <si>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</si>
  <si>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</si>
  <si>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</si>
  <si>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</si>
  <si>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</si>
  <si>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</si>
  <si>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</si>
  <si>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</si>
  <si>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</si>
  <si>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</si>
  <si>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</si>
  <si>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</si>
  <si>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</si>
  <si>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</si>
  <si>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</si>
  <si>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</si>
  <si>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</si>
  <si>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</si>
  <si>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</si>
  <si>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</si>
  <si>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</si>
  <si>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</si>
  <si>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</si>
  <si>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</si>
  <si>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</si>
  <si>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</si>
  <si>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</si>
  <si>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</si>
  <si>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</si>
  <si>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</si>
  <si>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</si>
  <si>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</si>
  <si>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</si>
  <si>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</si>
  <si>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</si>
  <si>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</si>
  <si>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</si>
  <si>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</si>
  <si>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</si>
  <si>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</si>
  <si>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</si>
  <si>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</si>
  <si>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</si>
  <si>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</si>
  <si>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</si>
  <si>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</si>
  <si>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</si>
  <si>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</si>
  <si>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</si>
  <si>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</si>
  <si>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</si>
  <si>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</si>
  <si>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</si>
  <si>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</si>
  <si>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</si>
  <si>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</si>
  <si>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</si>
  <si>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</si>
  <si>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</si>
  <si>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</si>
  <si>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</si>
  <si>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</si>
  <si>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</si>
  <si>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</si>
  <si>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</si>
  <si>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</si>
  <si>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</si>
  <si>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</si>
  <si>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</si>
  <si>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</si>
  <si>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</si>
  <si>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</si>
  <si>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</si>
  <si>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</si>
  <si>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</si>
  <si>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</si>
  <si>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</si>
  <si>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</si>
  <si>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</si>
  <si>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</si>
  <si>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</si>
  <si>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</si>
  <si>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</si>
  <si>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</si>
  <si>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</si>
  <si>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</si>
  <si>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</si>
  <si>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</si>
  <si>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</si>
  <si>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</si>
  <si>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</si>
  <si>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</si>
  <si>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</si>
  <si>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</si>
  <si>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</si>
  <si>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</si>
  <si>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</si>
  <si>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</si>
  <si>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</si>
  <si>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</si>
  <si>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</si>
  <si>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</si>
  <si>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</si>
  <si>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</si>
  <si>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</si>
  <si>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</si>
  <si>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</si>
  <si>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</si>
  <si>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</si>
  <si>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</si>
  <si>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</si>
  <si>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</si>
  <si>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</si>
  <si>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</si>
  <si>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</si>
  <si>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</si>
  <si>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</si>
  <si>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</si>
  <si>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</si>
  <si>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</si>
  <si>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</si>
  <si>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</si>
  <si>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</si>
  <si>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</si>
  <si>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</si>
  <si>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</si>
  <si>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</si>
  <si>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</si>
  <si>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</si>
  <si>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</si>
  <si>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</si>
  <si>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</si>
  <si>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</si>
  <si>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</si>
  <si>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</si>
  <si>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</si>
  <si>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</si>
  <si>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</si>
  <si>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</si>
  <si>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</si>
  <si>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</si>
  <si>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</si>
  <si>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</si>
  <si>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</si>
  <si>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</si>
  <si>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</si>
  <si>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</si>
  <si>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</si>
  <si>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</si>
  <si>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</si>
  <si>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</si>
  <si>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</si>
  <si>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</si>
  <si>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</si>
  <si>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</si>
  <si>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</si>
  <si>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</si>
  <si>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</si>
  <si>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</si>
  <si>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</si>
  <si>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</si>
  <si>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</si>
  <si>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</si>
  <si>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</si>
  <si>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</si>
  <si>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</si>
  <si>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</si>
  <si>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</si>
  <si>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</si>
  <si>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</si>
  <si>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</si>
  <si>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</si>
  <si>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</si>
  <si>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</si>
  <si>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</si>
  <si>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</si>
  <si>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</si>
  <si>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</si>
  <si>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</si>
  <si>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</si>
  <si>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</si>
  <si>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</si>
  <si>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</si>
  <si>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</si>
  <si>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</si>
  <si>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</si>
  <si>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</si>
  <si>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</si>
  <si>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</si>
  <si>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</si>
  <si>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</si>
  <si>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</si>
  <si>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</si>
  <si>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</si>
  <si>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</si>
  <si>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</si>
  <si>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</si>
  <si>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</si>
  <si>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</si>
  <si>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</si>
  <si>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</si>
  <si>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</si>
  <si>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</si>
  <si>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</si>
  <si>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</si>
  <si>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</si>
  <si>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</si>
  <si>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</si>
  <si>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</si>
  <si>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</si>
  <si>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</si>
  <si>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</si>
  <si>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</si>
  <si>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</si>
  <si>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</si>
  <si>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</si>
  <si>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</si>
  <si>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</si>
  <si>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</si>
  <si>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</si>
  <si>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</si>
  <si>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</si>
  <si>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</si>
  <si>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</si>
  <si>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</si>
  <si>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</si>
  <si>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</si>
  <si>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</si>
  <si>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</si>
  <si>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</si>
  <si>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</si>
  <si>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</si>
  <si>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</si>
  <si>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</si>
  <si>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</si>
  <si>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</si>
  <si>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</si>
  <si>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</si>
  <si>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</si>
  <si>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</si>
  <si>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</si>
  <si>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</si>
  <si>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</si>
  <si>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</si>
  <si>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</si>
  <si>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</si>
  <si>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</si>
  <si>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</si>
  <si>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</si>
  <si>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</si>
  <si>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</si>
  <si>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</si>
  <si>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</si>
  <si>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</si>
  <si>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</si>
  <si>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</si>
  <si>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</si>
  <si>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</si>
  <si>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</si>
  <si>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</si>
  <si>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</si>
  <si>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</si>
  <si>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</si>
  <si>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</si>
  <si>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</si>
  <si>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</si>
  <si>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</si>
  <si>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</si>
  <si>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</si>
  <si>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</si>
  <si>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</si>
  <si>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</si>
  <si>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</si>
  <si>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</si>
  <si>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</si>
  <si>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</si>
  <si>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</si>
  <si>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</si>
  <si>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</si>
  <si>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</si>
  <si>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</si>
  <si>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</si>
  <si>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</si>
  <si>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</si>
  <si>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</si>
  <si>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</si>
  <si>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</si>
  <si>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</si>
  <si>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</si>
  <si>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</si>
  <si>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</si>
  <si>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</si>
  <si>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</si>
  <si>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</si>
  <si>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</si>
  <si>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</si>
  <si>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</si>
  <si>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</si>
  <si>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</si>
  <si>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</si>
  <si>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</si>
  <si>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</si>
  <si>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</si>
  <si>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</si>
  <si>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</si>
  <si>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</si>
  <si>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</si>
  <si>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</si>
  <si>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</si>
  <si>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</si>
  <si>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</si>
  <si>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</si>
  <si>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</si>
  <si>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</si>
  <si>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</si>
  <si>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</si>
  <si>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</si>
  <si>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</si>
  <si>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</si>
  <si>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</si>
  <si>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</si>
  <si>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</si>
  <si>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</si>
  <si>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</si>
  <si>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</si>
  <si>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</si>
  <si>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</si>
  <si>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</si>
  <si>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</si>
  <si>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</si>
  <si>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</si>
  <si>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</si>
  <si>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</si>
  <si>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</si>
  <si>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</si>
  <si>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</si>
  <si>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</si>
  <si>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</si>
  <si>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</si>
  <si>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</si>
  <si>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</si>
  <si>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</si>
  <si>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</si>
  <si>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</si>
  <si>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</si>
  <si>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</si>
  <si>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</si>
  <si>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</si>
  <si>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</si>
  <si>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</si>
  <si>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</si>
  <si>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</si>
  <si>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</si>
  <si>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</si>
  <si>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</si>
  <si>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</si>
  <si>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</si>
  <si>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</si>
  <si>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</si>
  <si>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</si>
  <si>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</si>
  <si>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</si>
  <si>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</si>
  <si>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</si>
  <si>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</si>
  <si>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</si>
  <si>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</si>
  <si>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</si>
  <si>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</si>
  <si>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</si>
  <si>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</si>
  <si>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</si>
  <si>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</si>
  <si>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</si>
  <si>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</si>
  <si>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</si>
  <si>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</si>
  <si>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</si>
  <si>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</si>
  <si>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</si>
  <si>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</si>
  <si>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</si>
  <si>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</si>
  <si>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</si>
  <si>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</si>
  <si>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</si>
  <si>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</si>
  <si>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</si>
  <si>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</si>
  <si>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</si>
  <si>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</si>
  <si>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</si>
  <si>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</si>
  <si>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</si>
  <si>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</si>
  <si>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</si>
  <si>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</si>
  <si>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</si>
  <si>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</si>
  <si>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</si>
  <si>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</si>
  <si>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</si>
  <si>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</si>
  <si>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</si>
  <si>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</si>
  <si>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</si>
  <si>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</si>
  <si>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</si>
  <si>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</si>
  <si>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</si>
  <si>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</si>
  <si>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</si>
  <si>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</si>
  <si>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</si>
  <si>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</si>
  <si>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</si>
  <si>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</si>
  <si>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</si>
  <si>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</si>
  <si>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</si>
  <si>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</si>
  <si>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</si>
  <si>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</si>
  <si>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</si>
  <si>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</si>
  <si>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</si>
  <si>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</si>
  <si>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</si>
  <si>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</si>
  <si>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</si>
  <si>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</si>
  <si>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</si>
  <si>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</si>
  <si>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</si>
  <si>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</si>
  <si>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</si>
  <si>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</si>
  <si>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</si>
  <si>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</si>
  <si>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</si>
  <si>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</si>
  <si>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</si>
  <si>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</si>
  <si>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</si>
  <si>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</si>
  <si>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</si>
  <si>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</si>
  <si>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</si>
  <si>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</si>
  <si>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</si>
  <si>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</si>
  <si>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</si>
  <si>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</si>
  <si>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</si>
  <si>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</si>
  <si>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</si>
  <si>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</si>
  <si>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</si>
  <si>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</si>
  <si>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</si>
  <si>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</si>
  <si>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</si>
  <si>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</si>
  <si>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</si>
  <si>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</si>
  <si>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</si>
  <si>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</si>
  <si>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</si>
  <si>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</si>
  <si>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</si>
  <si>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</si>
  <si>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</si>
  <si>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</si>
  <si>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</si>
  <si>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</si>
  <si>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</si>
  <si>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</si>
  <si>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</si>
  <si>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</si>
  <si>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</si>
  <si>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</si>
  <si>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</si>
  <si>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</si>
  <si>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</si>
  <si>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</si>
  <si>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</si>
  <si>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</si>
  <si>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</si>
  <si>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</si>
  <si>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</si>
  <si>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</si>
  <si>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</si>
  <si>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</si>
  <si>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</si>
  <si>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</si>
  <si>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</si>
  <si>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</si>
  <si>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</si>
  <si>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</si>
  <si>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</si>
  <si>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</si>
  <si>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</si>
  <si>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</si>
  <si>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</si>
  <si>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</si>
  <si>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</si>
  <si>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</si>
  <si>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</si>
  <si>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</si>
  <si>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</si>
  <si>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</si>
  <si>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</si>
  <si>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</si>
  <si>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</si>
  <si>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</si>
  <si>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</si>
  <si>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</si>
  <si>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</si>
  <si>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</si>
  <si>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</si>
  <si>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</si>
  <si>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</si>
  <si>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</si>
  <si>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</si>
  <si>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</si>
  <si>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</si>
  <si>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</si>
  <si>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</si>
  <si>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</si>
  <si>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</si>
  <si>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</si>
  <si>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</si>
  <si>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</si>
  <si>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</si>
  <si>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</si>
  <si>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</si>
  <si>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</si>
  <si>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</si>
  <si>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</si>
  <si>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</si>
  <si>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</si>
  <si>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</si>
  <si>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</si>
  <si>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</si>
  <si>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</si>
  <si>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</si>
  <si>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</si>
  <si>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</si>
  <si>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</si>
  <si>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</si>
  <si>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</si>
  <si>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</si>
  <si>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</si>
  <si>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</si>
  <si>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</si>
  <si>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</si>
  <si>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</si>
  <si>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</si>
  <si>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</si>
  <si>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</si>
  <si>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</si>
  <si>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</si>
  <si>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</si>
  <si>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</si>
  <si>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</si>
  <si>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</si>
  <si>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</si>
  <si>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</si>
  <si>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</si>
  <si>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</si>
  <si>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</si>
  <si>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</si>
  <si>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</si>
  <si>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</si>
  <si>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</si>
  <si>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</si>
  <si>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</si>
  <si>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</si>
  <si>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</si>
  <si>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</si>
  <si>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</si>
  <si>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</si>
  <si>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</si>
  <si>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</si>
  <si>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</si>
  <si>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</si>
  <si>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</si>
  <si>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</si>
  <si>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</si>
  <si>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</si>
  <si>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</si>
  <si>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</si>
  <si>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</si>
  <si>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</si>
  <si>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</si>
  <si>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</si>
  <si>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</si>
  <si>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</si>
  <si>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</si>
  <si>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</si>
  <si>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</si>
  <si>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</si>
  <si>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</si>
  <si>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</si>
  <si>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</si>
  <si>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</si>
  <si>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</si>
  <si>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</si>
  <si>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</si>
  <si>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</si>
  <si>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</si>
  <si>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</si>
  <si>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</si>
  <si>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</si>
  <si>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</si>
  <si>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</si>
  <si>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</si>
  <si>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</si>
  <si>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</si>
  <si>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</si>
  <si>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</si>
  <si>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</si>
  <si>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</si>
  <si>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</si>
  <si>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</si>
  <si>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</si>
  <si>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</si>
  <si>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</si>
  <si>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</si>
  <si>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</si>
  <si>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</si>
  <si>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</si>
  <si>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</si>
  <si>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</si>
  <si>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</si>
  <si>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</si>
  <si>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</si>
  <si>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</si>
  <si>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</si>
  <si>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</si>
  <si>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</si>
  <si>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</si>
  <si>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</si>
  <si>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</si>
  <si>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</si>
  <si>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</si>
  <si>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</si>
  <si>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</si>
  <si>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</si>
  <si>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</si>
  <si>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</si>
  <si>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</si>
  <si>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</si>
  <si>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</si>
  <si>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</si>
  <si>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</si>
  <si>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</si>
  <si>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</si>
  <si>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</si>
  <si>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</si>
  <si>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</si>
  <si>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</si>
  <si>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</si>
  <si>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</si>
  <si>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</si>
  <si>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</si>
  <si>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</si>
  <si>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</si>
  <si>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</si>
  <si>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</si>
  <si>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</si>
  <si>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</si>
  <si>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</si>
  <si>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</si>
  <si>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</si>
  <si>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</si>
  <si>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</si>
  <si>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</si>
  <si>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</si>
  <si>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</si>
  <si>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</si>
  <si>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</si>
  <si>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</si>
  <si>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</si>
  <si>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</si>
  <si>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</si>
  <si>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</si>
  <si>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</si>
  <si>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</si>
  <si>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</si>
  <si>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</si>
  <si>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</si>
  <si>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</si>
  <si>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</si>
  <si>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</si>
  <si>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</si>
  <si>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</si>
  <si>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</si>
  <si>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</si>
  <si>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</si>
  <si>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</si>
  <si>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</si>
  <si>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</si>
  <si>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</si>
  <si>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</si>
  <si>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</si>
  <si>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</si>
  <si>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</si>
  <si>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</si>
  <si>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</si>
  <si>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</si>
  <si>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</si>
  <si>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</si>
  <si>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</si>
  <si>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</si>
  <si>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</si>
  <si>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</si>
  <si>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</si>
  <si>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</si>
  <si>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</si>
  <si>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</si>
  <si>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</si>
  <si>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</si>
  <si>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</si>
  <si>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</si>
  <si>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</si>
  <si>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</si>
  <si>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</si>
  <si>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</si>
  <si>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</si>
  <si>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</si>
  <si>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</si>
  <si>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</si>
  <si>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</si>
  <si>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</si>
  <si>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</si>
  <si>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</si>
  <si>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</si>
  <si>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</si>
  <si>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</si>
  <si>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</si>
  <si>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</si>
  <si>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</si>
  <si>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</si>
  <si>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</si>
  <si>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</si>
  <si>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</si>
  <si>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</si>
  <si>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</si>
  <si>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</si>
  <si>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</si>
  <si>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</si>
  <si>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</si>
  <si>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</si>
  <si>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</si>
  <si>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</si>
  <si>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</si>
  <si>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</si>
  <si>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</si>
  <si>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</si>
  <si>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</si>
  <si>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</si>
  <si>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</si>
  <si>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</si>
  <si>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</si>
  <si>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</si>
  <si>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</si>
  <si>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</si>
  <si>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</si>
  <si>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</si>
  <si>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</si>
  <si>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</si>
  <si>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</si>
  <si>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</si>
  <si>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</si>
  <si>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</si>
  <si>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</si>
  <si>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</si>
  <si>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</si>
  <si>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</si>
  <si>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</si>
  <si>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</si>
  <si>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</si>
  <si>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</si>
  <si>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</si>
  <si>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</si>
  <si>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</si>
  <si>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</si>
  <si>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</si>
  <si>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</si>
  <si>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</si>
  <si>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</si>
  <si>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</si>
  <si>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</si>
  <si>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</si>
  <si>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</si>
  <si>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</si>
  <si>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</si>
  <si>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</si>
  <si>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</si>
  <si>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</si>
  <si>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</si>
  <si>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</si>
  <si>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</si>
  <si>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</si>
  <si>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</si>
  <si>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</si>
  <si>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</si>
  <si>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</si>
  <si>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</si>
  <si>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</si>
  <si>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</si>
  <si>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</si>
  <si>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</si>
  <si>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</si>
  <si>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</si>
  <si>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</si>
  <si>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</si>
  <si>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</si>
  <si>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</si>
  <si>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</si>
  <si>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</si>
  <si>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</si>
  <si>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</si>
  <si>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</si>
  <si>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</si>
  <si>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</si>
  <si>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</si>
  <si>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</si>
  <si>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</si>
  <si>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</si>
  <si>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</si>
  <si>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</si>
  <si>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</si>
  <si>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</si>
  <si>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</si>
  <si>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</si>
  <si>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</si>
  <si>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</si>
  <si>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</si>
  <si>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</si>
  <si>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</si>
  <si>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</si>
  <si>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</si>
  <si>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</si>
  <si>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</si>
  <si>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</si>
  <si>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</si>
  <si>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</si>
  <si>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</si>
  <si>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</si>
  <si>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</si>
  <si>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</si>
  <si>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</si>
  <si>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</si>
  <si>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</si>
  <si>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</si>
  <si>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</si>
  <si>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</si>
  <si>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</si>
  <si>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</si>
  <si>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</si>
  <si>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</si>
  <si>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</si>
  <si>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</si>
  <si>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</si>
  <si>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</si>
  <si>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</si>
  <si>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</si>
  <si>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</si>
  <si>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</si>
  <si>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</si>
  <si>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</si>
  <si>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</si>
  <si>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</si>
  <si>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</si>
  <si>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</si>
  <si>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</si>
  <si>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</si>
  <si>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</si>
  <si>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</si>
  <si>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</si>
  <si>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</si>
  <si>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</si>
  <si>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</si>
  <si>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</si>
  <si>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</si>
  <si>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</si>
  <si>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</si>
  <si>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</si>
  <si>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</si>
  <si>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</si>
  <si>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</si>
  <si>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</si>
  <si>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</si>
  <si>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</si>
  <si>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</si>
  <si>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</si>
  <si>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</si>
  <si>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</si>
  <si>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</si>
  <si>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</si>
  <si>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</si>
  <si>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</si>
  <si>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</si>
  <si>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</si>
  <si>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</si>
  <si>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</si>
  <si>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</si>
  <si>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</si>
  <si>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</si>
  <si>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</si>
  <si>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</si>
  <si>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</si>
  <si>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</si>
  <si>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</si>
  <si>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</si>
  <si>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</si>
  <si>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</si>
  <si>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</si>
  <si>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</si>
  <si>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</si>
  <si>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</si>
  <si>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</si>
  <si>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</si>
  <si>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</si>
  <si>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</si>
  <si>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</si>
  <si>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</si>
  <si>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</si>
  <si>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</si>
  <si>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</si>
  <si>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</si>
  <si>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</si>
  <si>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</si>
  <si>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</si>
  <si>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</si>
  <si>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</si>
  <si>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</si>
  <si>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</si>
  <si>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</si>
  <si>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</si>
  <si>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</si>
  <si>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</si>
  <si>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</si>
  <si>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</si>
  <si>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</si>
  <si>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</si>
  <si>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</si>
  <si>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</si>
  <si>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</si>
  <si>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</si>
  <si>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</si>
  <si>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</si>
  <si>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</si>
  <si>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</si>
  <si>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</si>
  <si>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</si>
  <si>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</si>
  <si>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</si>
  <si>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</si>
  <si>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</si>
  <si>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</si>
  <si>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</si>
  <si>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</si>
  <si>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</si>
  <si>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</si>
  <si>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</si>
  <si>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</si>
  <si>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</si>
  <si>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</si>
  <si>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</si>
  <si>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</si>
  <si>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</si>
  <si>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</si>
  <si>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</si>
  <si>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</si>
  <si>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</si>
  <si>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</si>
  <si>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</si>
  <si>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</si>
  <si>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</si>
  <si>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</si>
  <si>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</si>
  <si>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</si>
  <si>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</si>
  <si>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</si>
  <si>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</si>
  <si>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</si>
  <si>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</si>
  <si>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</si>
  <si>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</si>
  <si>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</si>
  <si>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</si>
  <si>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</si>
  <si>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</si>
  <si>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</si>
  <si>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</si>
  <si>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</si>
  <si>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</si>
  <si>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</si>
  <si>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</si>
  <si>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</si>
  <si>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</si>
  <si>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</si>
  <si>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</si>
  <si>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</si>
  <si>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</si>
  <si>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</si>
  <si>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</si>
  <si>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</si>
  <si>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</si>
  <si>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</si>
  <si>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</si>
  <si>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</si>
  <si>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</si>
  <si>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</si>
  <si>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</si>
  <si>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</si>
  <si>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</si>
  <si>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</si>
  <si>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</si>
  <si>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</si>
  <si>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</si>
  <si>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</si>
  <si>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</si>
  <si>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</si>
  <si>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</si>
  <si>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</si>
  <si>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</si>
  <si>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</si>
  <si>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</si>
  <si>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</si>
  <si>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</si>
  <si>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</si>
  <si>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</si>
  <si>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</si>
  <si>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</si>
  <si>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</si>
  <si>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</si>
  <si>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</si>
  <si>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</si>
  <si>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</si>
  <si>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</si>
  <si>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</si>
  <si>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</si>
  <si>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</si>
  <si>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</si>
  <si>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</si>
  <si>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</si>
  <si>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</si>
  <si>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</si>
  <si>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</si>
  <si>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</si>
  <si>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</si>
  <si>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</si>
  <si>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</si>
  <si>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</si>
  <si>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</si>
  <si>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</si>
  <si>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</si>
  <si>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</si>
  <si>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</si>
  <si>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</si>
  <si>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</si>
  <si>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</si>
  <si>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</si>
  <si>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</si>
  <si>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</si>
  <si>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</si>
  <si>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</si>
  <si>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</si>
  <si>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</si>
  <si>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</si>
  <si>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</si>
  <si>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</si>
  <si>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</si>
  <si>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</si>
  <si>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</si>
  <si>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</si>
  <si>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</si>
  <si>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</si>
  <si>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</si>
  <si>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</si>
  <si>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</si>
  <si>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</si>
  <si>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</si>
  <si>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</si>
  <si>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</si>
  <si>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</si>
  <si>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</si>
  <si>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</si>
  <si>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</si>
  <si>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</si>
  <si>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</si>
  <si>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</si>
  <si>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</si>
  <si>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</si>
  <si>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</si>
  <si>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</si>
  <si>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</si>
  <si>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</si>
  <si>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</si>
  <si>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</si>
  <si>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</si>
  <si>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</si>
  <si>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</si>
  <si>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</si>
  <si>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</si>
  <si>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</si>
  <si>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</si>
  <si>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</si>
  <si>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</si>
  <si>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</si>
  <si>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</si>
  <si>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</si>
  <si>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</si>
  <si>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</si>
  <si>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</si>
  <si>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</si>
  <si>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</si>
  <si>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</si>
  <si>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</si>
  <si>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</si>
  <si>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</si>
  <si>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</si>
  <si>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</si>
  <si>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</si>
  <si>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</si>
  <si>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</si>
  <si>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</si>
  <si>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</si>
  <si>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</si>
  <si>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</si>
  <si>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</si>
  <si>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</si>
  <si>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</si>
  <si>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</si>
  <si>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</si>
  <si>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</si>
  <si>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</si>
  <si>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</si>
  <si>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</si>
  <si>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</si>
  <si>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</si>
  <si>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</si>
  <si>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</si>
  <si>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</si>
  <si>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</si>
  <si>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</si>
  <si>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</si>
  <si>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</si>
  <si>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</si>
  <si>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</si>
  <si>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</si>
  <si>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</si>
  <si>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</si>
  <si>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</si>
  <si>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</si>
  <si>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</si>
  <si>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</si>
  <si>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</si>
  <si>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</si>
  <si>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</si>
  <si>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</si>
  <si>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</si>
  <si>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</si>
  <si>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</si>
  <si>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</si>
  <si>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</si>
  <si>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</si>
  <si>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</si>
  <si>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</si>
  <si>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</si>
  <si>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</si>
  <si>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</si>
  <si>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</si>
  <si>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</si>
  <si>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</si>
  <si>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</si>
  <si>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</si>
  <si>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</si>
  <si>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</si>
  <si>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</si>
  <si>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</si>
  <si>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</si>
  <si>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</si>
  <si>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</si>
  <si>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</si>
  <si>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</si>
  <si>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</si>
  <si>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</si>
  <si>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</si>
  <si>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</si>
  <si>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</si>
  <si>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</si>
  <si>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</si>
  <si>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</si>
  <si>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</si>
  <si>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</si>
  <si>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</si>
  <si>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</si>
  <si>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</si>
  <si>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</si>
  <si>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</si>
  <si>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</si>
  <si>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</si>
  <si>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</si>
  <si>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</si>
  <si>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</si>
  <si>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</si>
  <si>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</si>
  <si>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</si>
  <si>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</si>
  <si>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</si>
  <si>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</si>
  <si>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</si>
  <si>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</si>
  <si>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</si>
  <si>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</si>
  <si>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</si>
  <si>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</si>
  <si>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</si>
  <si>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</si>
  <si>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</si>
  <si>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</si>
  <si>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</si>
  <si>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</si>
  <si>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</si>
  <si>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</si>
  <si>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</si>
  <si>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</si>
  <si>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</si>
  <si>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</si>
  <si>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</si>
  <si>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</si>
  <si>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</si>
  <si>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</si>
  <si>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</si>
  <si>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</si>
  <si>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</si>
  <si>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</si>
  <si>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</si>
  <si>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</si>
  <si>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</si>
  <si>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</si>
  <si>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</si>
  <si>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</si>
  <si>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</si>
  <si>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</si>
  <si>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</si>
  <si>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</si>
  <si>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</si>
  <si>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</si>
  <si>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</si>
  <si>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</si>
  <si>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</si>
  <si>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</si>
  <si>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</si>
  <si>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</si>
  <si>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</si>
  <si>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</si>
  <si>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</si>
  <si>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</si>
  <si>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</si>
  <si>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</si>
  <si>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</si>
  <si>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</si>
  <si>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</si>
  <si>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</si>
  <si>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</si>
  <si>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</si>
  <si>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</si>
  <si>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</si>
  <si>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</si>
  <si>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</si>
  <si>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</si>
  <si>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</si>
  <si>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</si>
  <si>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</si>
  <si>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</si>
  <si>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</si>
  <si>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</si>
  <si>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</si>
  <si>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</si>
  <si>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</si>
  <si>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</si>
  <si>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</si>
  <si>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</si>
  <si>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</si>
  <si>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</si>
  <si>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</si>
  <si>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</si>
  <si>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</si>
  <si>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</si>
  <si>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</si>
  <si>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</si>
  <si>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</si>
  <si>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</si>
  <si>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</si>
  <si>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</si>
  <si>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</si>
  <si>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</si>
  <si>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</si>
  <si>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</si>
  <si>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</si>
  <si>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</si>
  <si>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</si>
  <si>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</si>
  <si>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</si>
  <si>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</si>
  <si>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</si>
  <si>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</si>
  <si>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</si>
  <si>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</si>
  <si>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</si>
  <si>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</si>
  <si>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</si>
  <si>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</si>
  <si>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</si>
  <si>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</si>
  <si>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</si>
  <si>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</si>
  <si>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</si>
  <si>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</si>
  <si>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</si>
  <si>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</si>
  <si>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</si>
  <si>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</si>
  <si>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</si>
  <si>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</si>
  <si>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</si>
  <si>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</si>
  <si>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</si>
  <si>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</si>
  <si>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</si>
  <si>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</si>
  <si>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</si>
  <si>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</si>
  <si>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</si>
  <si>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</si>
  <si>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</si>
  <si>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</si>
  <si>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</si>
  <si>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</si>
  <si>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</si>
  <si>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</si>
  <si>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</si>
  <si>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</si>
  <si>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</si>
  <si>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</si>
  <si>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</si>
  <si>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</si>
  <si>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</si>
  <si>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</si>
  <si>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</si>
  <si>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</si>
  <si>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</si>
  <si>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</si>
  <si>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</si>
  <si>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</si>
  <si>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</si>
  <si>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</si>
  <si>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</si>
  <si>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</si>
  <si>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</si>
  <si>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</si>
  <si>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</si>
  <si>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</si>
  <si>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</si>
  <si>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</si>
  <si>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</si>
  <si>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</si>
  <si>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</si>
  <si>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</si>
  <si>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</si>
  <si>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</si>
  <si>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</si>
  <si>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</si>
  <si>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</si>
  <si>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</si>
  <si>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</si>
  <si>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</si>
  <si>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</si>
  <si>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</si>
  <si>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</si>
  <si>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</si>
  <si>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</si>
  <si>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</si>
  <si>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</si>
  <si>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</si>
  <si>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</si>
  <si>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</si>
  <si>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</si>
  <si>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</si>
  <si>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</si>
  <si>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</si>
  <si>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</si>
  <si>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</si>
  <si>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</si>
  <si>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</si>
  <si>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</si>
  <si>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</si>
  <si>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</si>
  <si>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</si>
  <si>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</si>
  <si>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</si>
  <si>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</si>
  <si>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</si>
  <si>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</si>
  <si>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</si>
  <si>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</si>
  <si>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</si>
  <si>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</si>
  <si>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</si>
  <si>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</si>
  <si>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</si>
  <si>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</si>
  <si>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</si>
  <si>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</si>
  <si>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</si>
  <si>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</si>
  <si>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</si>
  <si>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</si>
  <si>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</si>
  <si>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</si>
  <si>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</si>
  <si>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</si>
  <si>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</si>
  <si>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</si>
  <si>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</si>
  <si>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</si>
  <si>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</si>
  <si>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</si>
  <si>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</si>
  <si>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</si>
  <si>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</si>
  <si>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</si>
  <si>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</si>
  <si>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</si>
  <si>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</si>
  <si>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</si>
  <si>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</si>
  <si>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</si>
  <si>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</si>
  <si>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</si>
  <si>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</si>
  <si>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</si>
  <si>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</si>
  <si>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</si>
  <si>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</si>
  <si>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</si>
  <si>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</si>
  <si>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</si>
  <si>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</si>
  <si>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</si>
  <si>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</si>
  <si>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</si>
  <si>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</si>
  <si>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</si>
  <si>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</si>
  <si>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</si>
  <si>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</si>
  <si>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</si>
  <si>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</si>
  <si>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</si>
  <si>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</si>
  <si>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</si>
  <si>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</si>
  <si>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</si>
  <si>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</si>
  <si>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</si>
  <si>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</si>
  <si>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</si>
  <si>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</si>
  <si>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</si>
  <si>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</si>
  <si>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</si>
  <si>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</si>
  <si>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</si>
  <si>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</si>
  <si>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</si>
  <si>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</si>
  <si>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</si>
  <si>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</si>
  <si>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</si>
  <si>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</si>
  <si>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</si>
  <si>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</si>
  <si>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</si>
  <si>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</si>
  <si>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</si>
  <si>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</si>
  <si>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</si>
  <si>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</si>
  <si>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</si>
  <si>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</si>
  <si>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</si>
  <si>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</si>
  <si>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</si>
  <si>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</si>
  <si>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</si>
  <si>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</si>
  <si>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</si>
  <si>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</si>
  <si>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</si>
  <si>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</si>
  <si>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</si>
  <si>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</si>
  <si>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</si>
  <si>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</si>
  <si>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</si>
  <si>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</si>
  <si>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</si>
  <si>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</si>
  <si>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</si>
  <si>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</si>
  <si>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</si>
  <si>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</si>
  <si>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</si>
  <si>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</si>
  <si>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</si>
  <si>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</si>
  <si>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</si>
  <si>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</si>
  <si>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</si>
  <si>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</si>
  <si>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</si>
  <si>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</si>
  <si>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</si>
  <si>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</si>
  <si>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</si>
  <si>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</si>
  <si>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</si>
  <si>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</si>
  <si>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</si>
  <si>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</si>
  <si>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</si>
  <si>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</si>
  <si>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</si>
  <si>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</si>
  <si>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</si>
  <si>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</si>
  <si>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</si>
  <si>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</si>
  <si>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</si>
  <si>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</si>
  <si>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</si>
  <si>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</si>
  <si>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</si>
  <si>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</si>
  <si>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</si>
  <si>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</si>
  <si>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</si>
  <si>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</si>
  <si>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</si>
  <si>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</si>
  <si>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</si>
  <si>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</si>
  <si>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</si>
  <si>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</si>
  <si>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</si>
  <si>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</si>
  <si>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</si>
  <si>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</si>
  <si>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</si>
  <si>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</si>
  <si>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</si>
  <si>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</si>
  <si>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</si>
  <si>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</si>
  <si>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</si>
  <si>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</si>
  <si>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</si>
  <si>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</si>
  <si>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</si>
  <si>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</si>
  <si>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</si>
  <si>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</si>
  <si>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</si>
  <si>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</si>
  <si>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</si>
  <si>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</si>
  <si>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</si>
  <si>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</si>
  <si>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</si>
  <si>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</si>
  <si>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</si>
  <si>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</si>
  <si>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</si>
  <si>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</si>
  <si>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</si>
  <si>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</si>
  <si>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</si>
  <si>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</si>
  <si>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</si>
  <si>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</si>
  <si>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</si>
  <si>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</si>
  <si>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</si>
  <si>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</si>
  <si>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</si>
  <si>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</si>
  <si>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</si>
  <si>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</si>
  <si>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</si>
  <si>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</si>
  <si>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</si>
  <si>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</si>
  <si>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</si>
  <si>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</si>
  <si>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</si>
  <si>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</si>
  <si>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</si>
  <si>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</si>
  <si>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</si>
  <si>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</si>
  <si>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</si>
  <si>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</si>
  <si>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</si>
  <si>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</si>
  <si>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</si>
  <si>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</si>
  <si>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</si>
  <si>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</si>
  <si>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</si>
  <si>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</si>
  <si>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</si>
  <si>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</si>
  <si>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</si>
  <si>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</si>
  <si>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</si>
  <si>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</si>
  <si>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</si>
  <si>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</si>
  <si>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</si>
  <si>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</si>
  <si>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</si>
  <si>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</si>
  <si>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</si>
  <si>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</si>
  <si>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</si>
  <si>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</si>
  <si>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</si>
  <si>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</si>
  <si>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</si>
  <si>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</si>
  <si>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</si>
  <si>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</si>
  <si>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</si>
  <si>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</si>
  <si>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</si>
  <si>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</si>
  <si>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</si>
  <si>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</si>
  <si>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</si>
  <si>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</si>
  <si>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</si>
  <si>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</si>
  <si>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</si>
  <si>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</si>
  <si>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</si>
  <si>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</si>
  <si>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</si>
  <si>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</si>
  <si>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</si>
  <si>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</si>
  <si>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</si>
  <si>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</si>
  <si>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</si>
  <si>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</si>
  <si>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</si>
  <si>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</si>
  <si>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</si>
  <si>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</si>
  <si>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</si>
  <si>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</si>
  <si>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</si>
  <si>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</si>
  <si>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</si>
  <si>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</si>
  <si>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</si>
  <si>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</si>
  <si>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</si>
  <si>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</si>
  <si>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</si>
  <si>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</si>
  <si>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</si>
  <si>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</si>
  <si>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</si>
  <si>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</si>
  <si>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</si>
  <si>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</si>
  <si>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</si>
  <si>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</si>
  <si>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</si>
  <si>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</si>
  <si>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</si>
  <si>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</si>
  <si>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</si>
  <si>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</si>
  <si>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</si>
  <si>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</si>
  <si>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</si>
  <si>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</si>
  <si>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</si>
  <si>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</si>
  <si>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</si>
  <si>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</si>
  <si>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</si>
  <si>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</si>
  <si>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</si>
  <si>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</si>
  <si>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</si>
  <si>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</si>
  <si>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</si>
  <si>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</si>
  <si>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</si>
  <si>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</si>
  <si>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</si>
  <si>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</si>
  <si>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</si>
  <si>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</si>
  <si>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</si>
  <si>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</si>
  <si>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</si>
  <si>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</si>
  <si>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</si>
  <si>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</si>
  <si>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</si>
  <si>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</si>
  <si>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</si>
  <si>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</si>
  <si>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</si>
  <si>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</si>
  <si>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</si>
  <si>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</si>
  <si>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</si>
  <si>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</si>
  <si>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</si>
  <si>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</si>
  <si>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</si>
  <si>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</si>
  <si>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</si>
  <si>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</si>
  <si>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</si>
  <si>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</si>
  <si>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</si>
  <si>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</si>
  <si>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</si>
  <si>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</si>
  <si>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</si>
  <si>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</si>
  <si>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</si>
  <si>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</si>
  <si>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</si>
  <si>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</si>
  <si>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</si>
  <si>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</si>
  <si>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</si>
  <si>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</si>
  <si>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</si>
  <si>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</si>
  <si>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</si>
  <si>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</si>
  <si>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</si>
  <si>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</si>
  <si>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</si>
  <si>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</si>
  <si>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</si>
  <si>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</si>
  <si>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</si>
  <si>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</si>
  <si>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</si>
  <si>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</si>
  <si>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</si>
  <si>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</si>
  <si>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</si>
  <si>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</si>
  <si>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</si>
  <si>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</si>
  <si>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</si>
  <si>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</si>
  <si>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</si>
  <si>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</si>
  <si>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</si>
  <si>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</si>
  <si>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</si>
  <si>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</si>
  <si>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</si>
  <si>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</si>
  <si>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</si>
  <si>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</si>
  <si>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</si>
  <si>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</si>
  <si>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</si>
  <si>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</si>
  <si>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</si>
  <si>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</si>
  <si>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</si>
  <si>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</si>
  <si>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</si>
  <si>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</si>
  <si>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</si>
  <si>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</si>
  <si>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</si>
  <si>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</si>
  <si>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</si>
  <si>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</si>
  <si>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</si>
  <si>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</si>
  <si>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</si>
  <si>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</si>
  <si>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</si>
  <si>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</si>
  <si>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</si>
  <si>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</si>
  <si>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</si>
  <si>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</si>
  <si>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</si>
  <si>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</si>
  <si>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</si>
  <si>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</si>
  <si>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</si>
  <si>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</si>
  <si>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</si>
  <si>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</si>
  <si>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</si>
  <si>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</si>
  <si>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</si>
  <si>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</si>
  <si>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</si>
  <si>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</si>
  <si>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</si>
  <si>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</si>
  <si>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</si>
  <si>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</si>
  <si>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</si>
  <si>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</si>
  <si>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</si>
  <si>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</si>
  <si>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</si>
  <si>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</si>
  <si>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</si>
  <si>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</si>
  <si>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</si>
  <si>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</si>
  <si>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</si>
  <si>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</si>
  <si>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</si>
  <si>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</si>
  <si>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</si>
  <si>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</si>
  <si>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</si>
  <si>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</si>
  <si>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</si>
  <si>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</si>
  <si>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</si>
  <si>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</si>
  <si>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</si>
  <si>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</si>
  <si>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</si>
  <si>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</si>
  <si>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</si>
  <si>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</si>
  <si>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</si>
  <si>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</si>
  <si>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</si>
  <si>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</si>
  <si>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</si>
  <si>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</si>
  <si>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</si>
  <si>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</si>
  <si>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</si>
  <si>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</si>
  <si>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</si>
  <si>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</si>
  <si>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</si>
  <si>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</si>
  <si>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</si>
  <si>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</si>
  <si>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</si>
  <si>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</si>
  <si>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</si>
  <si>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</si>
  <si>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</si>
  <si>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</si>
  <si>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</si>
  <si>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</si>
  <si>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</si>
  <si>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</si>
  <si>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</si>
  <si>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</si>
  <si>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</si>
  <si>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</si>
  <si>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</si>
  <si>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</si>
  <si>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</si>
  <si>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</si>
  <si>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</si>
  <si>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</si>
  <si>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</si>
  <si>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</si>
  <si>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</si>
  <si>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</si>
  <si>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</si>
  <si>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</si>
  <si>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</si>
  <si>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</si>
  <si>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</si>
  <si>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</si>
  <si>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</si>
  <si>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</si>
  <si>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</si>
  <si>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</si>
  <si>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</si>
  <si>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</si>
  <si>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</si>
  <si>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</si>
  <si>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</si>
  <si>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</si>
  <si>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</si>
  <si>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</si>
  <si>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</si>
  <si>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</si>
  <si>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</si>
  <si>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</si>
  <si>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</si>
  <si>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</si>
  <si>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</si>
  <si>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</si>
  <si>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</si>
  <si>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</si>
  <si>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</si>
  <si>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</si>
  <si>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</si>
  <si>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</si>
  <si>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</si>
  <si>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</si>
  <si>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</si>
  <si>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</si>
  <si>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</si>
  <si>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</si>
  <si>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</si>
  <si>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</si>
  <si>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</si>
  <si>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</si>
  <si>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</si>
  <si>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</si>
  <si>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</si>
  <si>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</si>
  <si>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</si>
  <si>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</si>
  <si>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</si>
  <si>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</si>
  <si>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</si>
  <si>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</si>
  <si>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</si>
  <si>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</si>
  <si>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</si>
  <si>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</si>
  <si>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</si>
  <si>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</si>
  <si>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</si>
  <si>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</si>
  <si>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</si>
  <si>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</si>
  <si>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</si>
  <si>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</si>
  <si>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</si>
  <si>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</si>
  <si>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</si>
  <si>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</si>
  <si>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</si>
  <si>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</si>
  <si>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</si>
  <si>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</si>
  <si>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</si>
  <si>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</si>
  <si>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</si>
  <si>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</si>
  <si>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</si>
  <si>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</si>
  <si>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</si>
  <si>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</si>
  <si>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</si>
  <si>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</si>
  <si>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</si>
  <si>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</si>
  <si>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</si>
  <si>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</si>
  <si>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</si>
  <si>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</si>
  <si>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</si>
  <si>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</si>
  <si>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</si>
  <si>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</si>
  <si>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</si>
  <si>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</si>
  <si>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</si>
  <si>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</si>
  <si>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</si>
  <si>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</si>
  <si>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</si>
  <si>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</si>
  <si>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</si>
  <si>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</si>
  <si>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</si>
  <si>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</si>
  <si>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</si>
  <si>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</si>
  <si>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</si>
  <si>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</si>
  <si>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</si>
  <si>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</si>
  <si>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</si>
  <si>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</si>
  <si>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</si>
  <si>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</si>
  <si>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</si>
  <si>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</si>
  <si>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</si>
  <si>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</si>
  <si>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</si>
  <si>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</si>
  <si>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</si>
  <si>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</si>
  <si>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</si>
  <si>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</si>
  <si>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</si>
  <si>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</si>
  <si>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</si>
  <si>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</si>
  <si>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</si>
  <si>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</si>
  <si>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</si>
  <si>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</si>
  <si>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</si>
  <si>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</si>
  <si>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</si>
  <si>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</si>
  <si>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</si>
  <si>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</si>
  <si>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</si>
  <si>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</si>
  <si>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</si>
  <si>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</si>
  <si>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</si>
  <si>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</si>
  <si>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</si>
  <si>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</si>
  <si>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</si>
  <si>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</si>
  <si>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</si>
  <si>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</si>
  <si>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</si>
  <si>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</si>
  <si>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</si>
  <si>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</si>
  <si>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</si>
  <si>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</si>
  <si>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</si>
  <si>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</si>
  <si>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</si>
  <si>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</si>
  <si>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</si>
  <si>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</si>
  <si>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</si>
  <si>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</si>
  <si>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</si>
  <si>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</si>
  <si>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</si>
  <si>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</si>
  <si>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</si>
  <si>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</si>
  <si>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</si>
  <si>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</si>
  <si>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</si>
  <si>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</si>
  <si>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</si>
  <si>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</si>
  <si>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</si>
  <si>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</si>
  <si>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</si>
  <si>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</si>
  <si>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</si>
  <si>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</si>
  <si>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</si>
  <si>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</si>
  <si>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</si>
  <si>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</si>
  <si>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</si>
  <si>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</si>
  <si>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</si>
  <si>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</si>
  <si>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</si>
  <si>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</si>
  <si>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</si>
  <si>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</si>
  <si>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</si>
  <si>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</si>
  <si>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</si>
  <si>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</si>
  <si>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</si>
  <si>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</si>
  <si>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</si>
  <si>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</si>
  <si>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</si>
  <si>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</si>
  <si>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</si>
  <si>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</si>
  <si>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</si>
  <si>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</si>
  <si>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</si>
  <si>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</si>
  <si>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</si>
  <si>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</si>
  <si>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</si>
  <si>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</si>
  <si>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</si>
  <si>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</si>
  <si>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</si>
  <si>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</si>
  <si>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</si>
  <si>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</si>
  <si>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</si>
  <si>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</si>
  <si>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</si>
  <si>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</si>
  <si>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</si>
  <si>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</si>
  <si>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</si>
  <si>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</si>
  <si>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</si>
  <si>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</si>
  <si>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</si>
  <si>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</si>
  <si>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</si>
  <si>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</si>
  <si>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</si>
  <si>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</si>
  <si>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</si>
  <si>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</si>
  <si>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</si>
  <si>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</si>
  <si>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</si>
  <si>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</si>
  <si>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</si>
  <si>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</si>
  <si>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</si>
  <si>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</si>
  <si>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</si>
  <si>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</si>
  <si>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</si>
  <si>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</si>
  <si>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</si>
  <si>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</si>
  <si>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</si>
  <si>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</si>
  <si>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</si>
  <si>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</si>
  <si>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</si>
  <si>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</si>
  <si>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</si>
  <si>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</si>
  <si>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</si>
  <si>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</si>
  <si>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</si>
  <si>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</si>
  <si>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</si>
  <si>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</si>
  <si>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</si>
  <si>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</si>
  <si>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</si>
  <si>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</si>
  <si>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</si>
  <si>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</si>
  <si>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</si>
  <si>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</si>
  <si>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</si>
  <si>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</si>
  <si>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</si>
  <si>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</si>
  <si>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</si>
  <si>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</si>
  <si>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</si>
  <si>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</si>
  <si>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</si>
  <si>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</si>
  <si>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</si>
  <si>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</si>
  <si>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</si>
  <si>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</si>
  <si>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</si>
  <si>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</si>
  <si>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</si>
  <si>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</si>
  <si>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</si>
  <si>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</si>
  <si>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</si>
  <si>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</si>
  <si>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</si>
  <si>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</si>
  <si>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</si>
  <si>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</si>
  <si>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</si>
  <si>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</si>
  <si>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</si>
  <si>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</si>
  <si>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</si>
  <si>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</si>
  <si>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</si>
  <si>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</si>
  <si>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</si>
  <si>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</si>
  <si>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</si>
  <si>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</si>
  <si>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</si>
  <si>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</si>
  <si>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</si>
  <si>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</si>
  <si>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</si>
  <si>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</si>
  <si>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</si>
  <si>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</si>
  <si>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</si>
  <si>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</si>
  <si>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</si>
  <si>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</si>
  <si>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</si>
  <si>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</si>
  <si>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</si>
  <si>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</si>
  <si>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</si>
  <si>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</si>
  <si>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</si>
  <si>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</si>
  <si>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</si>
  <si>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</si>
  <si>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</si>
  <si>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</si>
  <si>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</si>
  <si>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</si>
  <si>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</si>
  <si>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</si>
  <si>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</si>
  <si>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</si>
  <si>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</si>
  <si>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</si>
  <si>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</si>
  <si>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</si>
  <si>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</si>
  <si>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</si>
  <si>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</si>
  <si>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</si>
  <si>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</si>
  <si>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</si>
  <si>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</si>
  <si>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</si>
  <si>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</si>
  <si>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</si>
  <si>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</si>
  <si>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</si>
  <si>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</si>
  <si>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</si>
  <si>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</si>
  <si>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</si>
  <si>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</si>
  <si>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</si>
  <si>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</si>
  <si>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</si>
  <si>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</si>
  <si>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</si>
  <si>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</si>
  <si>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</si>
  <si>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</si>
  <si>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</si>
  <si>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</si>
  <si>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</si>
  <si>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</si>
  <si>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</si>
  <si>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</si>
  <si>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</si>
  <si>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</si>
  <si>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</si>
  <si>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</si>
  <si>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</si>
  <si>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</si>
  <si>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</si>
  <si>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</si>
  <si>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</si>
  <si>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</si>
  <si>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</si>
  <si>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</si>
  <si>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</si>
  <si>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</si>
  <si>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</si>
  <si>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</si>
  <si>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</si>
  <si>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</si>
  <si>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</si>
  <si>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</si>
  <si>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</si>
  <si>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</si>
  <si>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</si>
  <si>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</si>
  <si>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</si>
  <si>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</si>
  <si>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</si>
  <si>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</si>
  <si>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</si>
  <si>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</si>
  <si>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</si>
  <si>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</si>
  <si>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</si>
  <si>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</si>
  <si>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</si>
  <si>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</si>
  <si>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</si>
  <si>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</si>
  <si>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</si>
  <si>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</si>
  <si>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</si>
  <si>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</si>
  <si>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</si>
  <si>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</si>
  <si>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</si>
  <si>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</si>
  <si>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</si>
  <si>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</si>
  <si>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</si>
  <si>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</si>
  <si>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</si>
  <si>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</si>
  <si>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</si>
  <si>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</si>
  <si>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</si>
  <si>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</si>
  <si>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</si>
  <si>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</si>
  <si>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</si>
  <si>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</si>
  <si>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</si>
  <si>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</si>
  <si>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</si>
  <si>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</si>
  <si>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</si>
  <si>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</si>
  <si>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</si>
  <si>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</si>
  <si>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</si>
  <si>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</si>
  <si>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</si>
  <si>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</si>
  <si>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</si>
  <si>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</si>
  <si>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</si>
  <si>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</si>
  <si>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</si>
  <si>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</si>
  <si>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</si>
  <si>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</si>
  <si>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</si>
  <si>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</si>
  <si>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</si>
  <si>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</si>
  <si>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</si>
  <si>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</si>
  <si>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</si>
  <si>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</si>
  <si>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</si>
  <si>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</si>
  <si>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</si>
  <si>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</si>
  <si>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</si>
  <si>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</si>
  <si>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</si>
  <si>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</si>
  <si>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</si>
  <si>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</si>
  <si>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</si>
  <si>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</si>
  <si>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</si>
  <si>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</si>
  <si>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</si>
  <si>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</si>
  <si>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</si>
  <si>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</si>
  <si>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</si>
  <si>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</si>
  <si>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</si>
  <si>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</si>
  <si>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</si>
  <si>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</si>
  <si>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</si>
  <si>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</si>
  <si>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</si>
  <si>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</si>
  <si>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</si>
  <si>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</si>
  <si>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</si>
  <si>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</si>
  <si>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</si>
  <si>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</si>
  <si>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</si>
  <si>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</si>
  <si>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</si>
  <si>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</si>
  <si>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</si>
  <si>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</si>
  <si>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</si>
  <si>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</si>
  <si>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</si>
  <si>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</si>
  <si>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</si>
  <si>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</si>
  <si>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</si>
  <si>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</si>
  <si>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</si>
  <si>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</si>
  <si>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</si>
  <si>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</si>
  <si>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</si>
  <si>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</si>
  <si>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</si>
  <si>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</si>
  <si>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</si>
  <si>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</si>
  <si>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</si>
  <si>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</si>
  <si>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</si>
  <si>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</si>
  <si>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</si>
  <si>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</si>
  <si>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</si>
  <si>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</si>
  <si>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</si>
  <si>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</si>
  <si>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</si>
  <si>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</si>
  <si>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</si>
  <si>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</si>
  <si>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</si>
  <si>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</si>
  <si>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</si>
  <si>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</si>
  <si>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</si>
  <si>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</si>
  <si>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</si>
  <si>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</si>
  <si>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</si>
  <si>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</si>
  <si>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</si>
  <si>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</si>
  <si>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</si>
  <si>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</si>
  <si>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</si>
  <si>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</si>
  <si>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</si>
  <si>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</si>
  <si>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</si>
  <si>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</si>
  <si>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</si>
  <si>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</si>
  <si>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</si>
  <si>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</si>
  <si>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</si>
  <si>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</si>
  <si>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</si>
  <si>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</si>
  <si>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</si>
  <si>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</si>
  <si>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</si>
  <si>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</si>
  <si>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</si>
  <si>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</si>
  <si>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</si>
  <si>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</si>
  <si>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</si>
  <si>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</si>
  <si>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</si>
  <si>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</si>
  <si>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</si>
  <si>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</si>
  <si>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</si>
  <si>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</si>
  <si>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</si>
  <si>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</si>
  <si>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</si>
  <si>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</si>
  <si>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</si>
  <si>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</si>
  <si>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</si>
  <si>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</si>
  <si>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</si>
  <si>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</si>
  <si>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</si>
  <si>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</si>
  <si>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</si>
  <si>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</si>
  <si>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</si>
  <si>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</si>
  <si>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</si>
  <si>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</si>
  <si>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</si>
  <si>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</si>
  <si>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</si>
  <si>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</si>
  <si>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</si>
  <si>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</si>
  <si>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</si>
  <si>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</si>
  <si>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</si>
  <si>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</si>
  <si>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</si>
  <si>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</si>
  <si>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</si>
  <si>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</si>
  <si>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</si>
  <si>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</si>
  <si>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</si>
  <si>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</si>
  <si>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</si>
  <si>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</si>
  <si>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</si>
  <si>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</si>
  <si>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</si>
  <si>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</si>
  <si>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</si>
  <si>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</si>
  <si>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</si>
  <si>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</si>
  <si>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</si>
  <si>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</si>
  <si>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</si>
  <si>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</si>
  <si>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</si>
  <si>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</si>
  <si>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</si>
  <si>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</si>
  <si>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</si>
  <si>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</si>
  <si>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</si>
  <si>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</si>
  <si>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</si>
  <si>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</si>
  <si>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</si>
  <si>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</si>
  <si>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</si>
  <si>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</si>
  <si>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</si>
  <si>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</si>
  <si>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</si>
  <si>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</si>
  <si>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</si>
  <si>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</si>
  <si>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</si>
  <si>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</si>
  <si>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</si>
  <si>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</si>
  <si>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</si>
  <si>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</si>
  <si>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</si>
  <si>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</si>
  <si>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</si>
  <si>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</si>
  <si>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</si>
  <si>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</si>
  <si>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</si>
  <si>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</si>
  <si>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</si>
  <si>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</si>
  <si>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</si>
  <si>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</si>
  <si>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</si>
  <si>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</si>
  <si>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</si>
  <si>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</si>
  <si>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</si>
  <si>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</si>
  <si>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</si>
  <si>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</si>
  <si>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</si>
  <si>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</si>
  <si>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</si>
  <si>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</si>
  <si>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</si>
  <si>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</si>
  <si>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</si>
  <si>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</si>
  <si>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</si>
  <si>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</si>
  <si>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</si>
  <si>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</si>
  <si>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</si>
  <si>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</si>
  <si>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</si>
  <si>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</si>
  <si>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</si>
  <si>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</si>
  <si>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</si>
  <si>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</si>
  <si>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</si>
  <si>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</si>
  <si>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</si>
  <si>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</si>
  <si>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</si>
  <si>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</si>
  <si>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</si>
  <si>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</si>
  <si>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</si>
  <si>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</si>
  <si>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</si>
  <si>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</si>
  <si>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</si>
  <si>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</si>
  <si>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</si>
  <si>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</si>
  <si>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</si>
  <si>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</si>
  <si>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</si>
  <si>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</si>
  <si>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</si>
  <si>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</si>
  <si>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</si>
  <si>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</si>
  <si>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</si>
  <si>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</si>
  <si>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</si>
  <si>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</si>
  <si>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</si>
  <si>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</si>
  <si>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</si>
  <si>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</si>
  <si>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</si>
  <si>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</si>
  <si>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</si>
  <si>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</si>
  <si>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</si>
  <si>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</si>
  <si>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</si>
  <si>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</si>
  <si>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</si>
  <si>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</si>
  <si>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</si>
  <si>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</si>
  <si>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</si>
  <si>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</si>
  <si>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</si>
  <si>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</si>
  <si>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</si>
  <si>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</si>
  <si>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</si>
  <si>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</si>
  <si>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</si>
  <si>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</si>
  <si>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</si>
  <si>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</si>
  <si>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</si>
  <si>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</si>
  <si>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</si>
  <si>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</si>
  <si>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</si>
  <si>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</si>
  <si>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</si>
  <si>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</si>
  <si>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</si>
  <si>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</si>
  <si>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</si>
  <si>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</si>
  <si>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</si>
  <si>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</si>
  <si>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</si>
  <si>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</si>
  <si>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</si>
  <si>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</si>
  <si>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</si>
  <si>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</si>
  <si>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</si>
  <si>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</si>
  <si>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</si>
  <si>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</si>
  <si>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</si>
  <si>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</si>
  <si>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</si>
  <si>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</si>
  <si>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</si>
  <si>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</si>
  <si>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</si>
  <si>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</si>
  <si>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</si>
  <si>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</si>
  <si>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</si>
  <si>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</si>
  <si>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</si>
  <si>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</si>
  <si>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</si>
  <si>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</si>
  <si>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</si>
  <si>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</si>
  <si>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</si>
  <si>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</si>
  <si>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</si>
  <si>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</si>
  <si>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</si>
  <si>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</si>
  <si>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</si>
  <si>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</si>
  <si>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</si>
  <si>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</si>
  <si>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</si>
  <si>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</si>
  <si>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</si>
  <si>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</si>
  <si>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</si>
  <si>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</si>
  <si>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</si>
  <si>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</si>
  <si>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</si>
  <si>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</si>
  <si>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</si>
  <si>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</si>
  <si>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</si>
  <si>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</si>
  <si>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</si>
  <si>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</si>
  <si>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</si>
  <si>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</si>
  <si>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</si>
  <si>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</si>
  <si>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</si>
  <si>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</si>
  <si>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</si>
  <si>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</si>
  <si>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</si>
  <si>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</si>
  <si>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</si>
  <si>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</si>
  <si>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</si>
  <si>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</si>
  <si>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</si>
  <si>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</si>
  <si>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</si>
  <si>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</si>
  <si>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</si>
  <si>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</si>
  <si>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</si>
  <si>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</si>
  <si>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</si>
  <si>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</si>
  <si>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</si>
  <si>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</si>
  <si>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</si>
  <si>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</si>
  <si>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</si>
  <si>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</si>
  <si>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</si>
  <si>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</si>
  <si>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</si>
  <si>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</si>
  <si>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</si>
  <si>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</si>
  <si>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</si>
  <si>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</si>
  <si>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</si>
  <si>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</si>
  <si>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</si>
  <si>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</si>
  <si>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</si>
  <si>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</si>
  <si>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</si>
  <si>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</si>
  <si>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</si>
  <si>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</si>
  <si>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</si>
  <si>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</si>
  <si>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</si>
  <si>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</si>
  <si>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</si>
  <si>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</si>
  <si>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</si>
  <si>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</si>
  <si>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</si>
  <si>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</si>
  <si>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</si>
  <si>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</si>
  <si>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</si>
  <si>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</si>
  <si>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</si>
  <si>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</si>
  <si>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</si>
  <si>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</si>
  <si>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</si>
  <si>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</si>
  <si>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</si>
  <si>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</si>
  <si>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</si>
  <si>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</si>
  <si>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</si>
  <si>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</si>
  <si>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</si>
  <si>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</si>
  <si>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</si>
  <si>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</si>
  <si>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</si>
  <si>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</si>
  <si>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</si>
  <si>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</si>
  <si>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</si>
  <si>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</si>
  <si>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</si>
  <si>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</si>
  <si>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</si>
  <si>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</si>
  <si>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</si>
  <si>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</si>
  <si>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</si>
  <si>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</si>
  <si>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</si>
  <si>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</si>
  <si>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</si>
  <si>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</si>
  <si>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</si>
  <si>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</si>
  <si>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</si>
  <si>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</si>
  <si>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</si>
  <si>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</si>
  <si>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</si>
  <si>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</si>
  <si>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</si>
  <si>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</si>
  <si>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</si>
  <si>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</si>
  <si>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</si>
  <si>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</si>
  <si>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</si>
  <si>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</si>
  <si>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</si>
  <si>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</si>
  <si>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</si>
  <si>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</si>
  <si>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</si>
  <si>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</si>
  <si>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</si>
  <si>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</si>
  <si>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</si>
  <si>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</si>
  <si>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</si>
  <si>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</si>
  <si>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</si>
  <si>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</si>
  <si>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</si>
  <si>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</si>
  <si>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</si>
  <si>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</si>
  <si>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</si>
  <si>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</si>
  <si>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</si>
  <si>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</si>
  <si>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</si>
  <si>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</si>
  <si>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</si>
  <si>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</si>
  <si>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</si>
  <si>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</si>
  <si>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</si>
  <si>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</si>
  <si>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</si>
  <si>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</si>
  <si>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</si>
  <si>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</si>
  <si>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</si>
  <si>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</si>
  <si>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</si>
  <si>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</si>
  <si>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</si>
  <si>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</si>
  <si>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</si>
  <si>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</si>
  <si>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</si>
  <si>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</si>
  <si>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</si>
  <si>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</si>
  <si>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</si>
  <si>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</si>
  <si>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</si>
  <si>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</si>
  <si>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</si>
  <si>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</si>
  <si>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</si>
  <si>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</si>
  <si>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</si>
  <si>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</si>
  <si>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</si>
  <si>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</si>
  <si>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</si>
  <si>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</si>
  <si>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</si>
  <si>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</si>
  <si>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</si>
  <si>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</si>
  <si>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</si>
  <si>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</si>
  <si>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</si>
  <si>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</si>
  <si>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</si>
  <si>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</si>
  <si>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</si>
  <si>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</si>
  <si>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</si>
  <si>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</si>
  <si>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</si>
  <si>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</si>
  <si>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</si>
  <si>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</si>
  <si>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</si>
  <si>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</si>
  <si>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</si>
  <si>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</si>
  <si>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</si>
  <si>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</si>
  <si>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</si>
  <si>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</si>
  <si>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</si>
  <si>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</si>
  <si>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</si>
  <si>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</si>
  <si>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</si>
  <si>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</si>
  <si>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</si>
  <si>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</si>
  <si>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</si>
  <si>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</si>
  <si>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</si>
  <si>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</si>
  <si>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</si>
  <si>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</si>
  <si>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</si>
  <si>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</si>
  <si>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</si>
  <si>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</si>
  <si>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</si>
  <si>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</si>
  <si>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</si>
  <si>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</si>
  <si>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</si>
  <si>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</si>
  <si>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</si>
  <si>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</si>
  <si>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</si>
  <si>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</si>
  <si>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</si>
  <si>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</si>
  <si>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</si>
  <si>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</si>
  <si>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</si>
  <si>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</si>
  <si>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</si>
  <si>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</si>
  <si>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</si>
  <si>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</si>
  <si>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</si>
  <si>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</si>
  <si>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</si>
  <si>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</si>
  <si>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</si>
  <si>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</si>
  <si>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</si>
  <si>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</si>
  <si>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</si>
  <si>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</si>
  <si>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</si>
  <si>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</si>
  <si>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</si>
  <si>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</si>
  <si>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</si>
  <si>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</si>
  <si>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</si>
  <si>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</si>
  <si>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</si>
  <si>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</si>
  <si>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</si>
  <si>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</si>
  <si>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</si>
  <si>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</si>
  <si>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</si>
  <si>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</si>
  <si>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</si>
  <si>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</si>
  <si>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</si>
  <si>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</si>
  <si>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</si>
  <si>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</si>
  <si>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</si>
  <si>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</si>
  <si>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</si>
  <si>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</si>
  <si>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</si>
  <si>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</si>
  <si>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</si>
  <si>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</si>
  <si>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</si>
  <si>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</si>
  <si>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</si>
  <si>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</si>
  <si>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</si>
  <si>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</si>
  <si>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</si>
  <si>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</si>
  <si>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</si>
  <si>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</si>
  <si>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</si>
  <si>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</si>
  <si>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</si>
  <si>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</si>
  <si>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</si>
  <si>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</si>
  <si>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</si>
  <si>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</si>
  <si>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</si>
  <si>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</si>
  <si>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</si>
  <si>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</si>
  <si>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</si>
  <si>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</si>
  <si>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</si>
  <si>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</si>
  <si>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</si>
  <si>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</si>
  <si>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</si>
  <si>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</si>
  <si>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</si>
  <si>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</si>
  <si>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</si>
  <si>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</si>
  <si>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</si>
  <si>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</si>
  <si>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</si>
  <si>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</si>
  <si>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</si>
  <si>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</si>
  <si>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</si>
  <si>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</si>
  <si>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</si>
  <si>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</si>
  <si>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</si>
  <si>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</si>
  <si>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</si>
  <si>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</si>
  <si>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</si>
  <si>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</si>
  <si>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</si>
  <si>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</si>
  <si>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</si>
  <si>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</si>
  <si>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</si>
  <si>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</si>
  <si>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</si>
  <si>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</si>
  <si>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</si>
  <si>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</si>
  <si>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</si>
  <si>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</si>
  <si>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</si>
  <si>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</si>
  <si>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</si>
  <si>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</si>
  <si>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</si>
  <si>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</si>
  <si>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</si>
  <si>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</si>
  <si>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</si>
  <si>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</si>
  <si>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</si>
  <si>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</si>
  <si>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</si>
  <si>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</si>
  <si>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</si>
  <si>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</si>
  <si>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</si>
  <si>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</si>
  <si>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</si>
  <si>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</si>
  <si>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</si>
  <si>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</si>
  <si>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</si>
  <si>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</si>
  <si>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</si>
  <si>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</si>
  <si>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</si>
  <si>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</si>
  <si>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</si>
  <si>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</si>
  <si>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</si>
  <si>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</si>
  <si>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</si>
  <si>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</si>
  <si>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</si>
  <si>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</si>
  <si>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</si>
  <si>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</si>
  <si>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</si>
  <si>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</si>
  <si>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</si>
  <si>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</si>
  <si>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</si>
  <si>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</si>
  <si>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</si>
  <si>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</si>
  <si>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</si>
  <si>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</si>
  <si>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</si>
  <si>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</si>
  <si>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</si>
  <si>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</si>
  <si>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</si>
  <si>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</si>
  <si>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</si>
  <si>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</si>
  <si>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</si>
  <si>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</si>
  <si>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</si>
  <si>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</si>
  <si>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</si>
  <si>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</si>
  <si>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</si>
  <si>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</si>
  <si>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</si>
  <si>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</si>
  <si>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</si>
  <si>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</si>
  <si>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</si>
  <si>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</si>
  <si>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</si>
  <si>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</si>
  <si>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</si>
  <si>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</si>
  <si>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</si>
  <si>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</si>
  <si>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</si>
  <si>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</si>
  <si>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</si>
  <si>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</si>
  <si>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</si>
  <si>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</si>
  <si>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</si>
  <si>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</si>
  <si>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</si>
  <si>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</si>
  <si>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</si>
  <si>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</si>
  <si>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</si>
  <si>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</si>
  <si>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</si>
  <si>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</si>
  <si>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</si>
  <si>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</si>
  <si>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</si>
  <si>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</si>
  <si>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</si>
  <si>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</si>
  <si>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</si>
  <si>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</si>
  <si>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</si>
  <si>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</si>
  <si>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</si>
  <si>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</si>
  <si>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</si>
  <si>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</si>
  <si>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</si>
  <si>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</si>
  <si>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</si>
  <si>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</si>
  <si>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</si>
  <si>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</si>
  <si>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</si>
  <si>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</si>
  <si>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</si>
  <si>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</si>
  <si>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</si>
  <si>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</si>
  <si>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</si>
  <si>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</si>
  <si>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</si>
  <si>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</si>
  <si>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</si>
  <si>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</si>
  <si>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</si>
  <si>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</si>
  <si>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</si>
  <si>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</si>
  <si>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</si>
  <si>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</si>
  <si>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</si>
  <si>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</si>
  <si>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</si>
  <si>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</si>
  <si>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</si>
  <si>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</si>
  <si>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</si>
  <si>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</si>
  <si>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</si>
  <si>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</si>
  <si>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</si>
  <si>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</si>
  <si>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</si>
  <si>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</si>
  <si>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</si>
  <si>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</si>
  <si>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</si>
  <si>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</si>
  <si>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</si>
  <si>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</si>
  <si>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</si>
  <si>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</si>
  <si>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</si>
  <si>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</si>
  <si>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</si>
  <si>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</si>
  <si>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</si>
  <si>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</si>
  <si>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</si>
  <si>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</si>
  <si>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</si>
  <si>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</si>
  <si>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</si>
  <si>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</si>
  <si>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</si>
  <si>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</si>
  <si>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</si>
  <si>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</si>
  <si>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</si>
  <si>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</si>
  <si>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</si>
  <si>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</si>
  <si>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</si>
  <si>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</si>
  <si>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</si>
  <si>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</si>
  <si>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</si>
  <si>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</si>
  <si>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</si>
  <si>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</si>
  <si>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</si>
  <si>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</si>
  <si>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</si>
  <si>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</si>
  <si>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</si>
  <si>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</si>
  <si>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</si>
  <si>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</si>
  <si>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</si>
  <si>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</si>
  <si>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</si>
  <si>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</si>
  <si>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</si>
  <si>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</si>
  <si>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</si>
  <si>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</si>
  <si>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</si>
  <si>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</si>
  <si>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</si>
  <si>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</si>
  <si>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</si>
  <si>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</si>
  <si>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</si>
  <si>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</si>
  <si>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</si>
  <si>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</si>
  <si>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</si>
  <si>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</si>
  <si>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</si>
  <si>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</si>
  <si>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</si>
  <si>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</si>
  <si>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</si>
  <si>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</si>
  <si>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</si>
  <si>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</si>
  <si>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</si>
  <si>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</si>
  <si>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</si>
  <si>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</si>
  <si>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</si>
  <si>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</si>
  <si>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</si>
  <si>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</si>
  <si>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</si>
  <si>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</si>
  <si>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</si>
  <si>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</si>
  <si>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</si>
  <si>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</si>
  <si>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</si>
  <si>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</si>
  <si>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</si>
  <si>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</si>
  <si>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</si>
  <si>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</si>
  <si>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</si>
  <si>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</si>
  <si>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</si>
  <si>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</si>
  <si>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</si>
  <si>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</si>
  <si>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</si>
  <si>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</si>
  <si>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</si>
  <si>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</si>
  <si>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</si>
  <si>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</si>
  <si>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</si>
  <si>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</si>
  <si>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</si>
  <si>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</si>
  <si>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</si>
  <si>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</si>
  <si>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</si>
  <si>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</si>
  <si>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</si>
  <si>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</si>
  <si>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</si>
  <si>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</si>
  <si>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</si>
  <si>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</si>
  <si>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</si>
  <si>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</si>
  <si>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</si>
  <si>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</si>
  <si>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</si>
  <si>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</si>
  <si>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</si>
  <si>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</si>
  <si>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</si>
  <si>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</si>
  <si>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</si>
  <si>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</si>
  <si>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</si>
  <si>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</si>
  <si>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</si>
  <si>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</si>
  <si>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</si>
  <si>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</si>
  <si>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</si>
  <si>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</si>
  <si>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</si>
  <si>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</si>
  <si>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</si>
  <si>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</si>
  <si>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</si>
  <si>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</si>
  <si>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</si>
  <si>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</si>
  <si>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</si>
  <si>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</si>
  <si>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</si>
  <si>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</si>
  <si>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</si>
  <si>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</si>
  <si>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</si>
  <si>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</si>
  <si>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</si>
  <si>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</si>
  <si>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</si>
  <si>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</si>
  <si>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</si>
  <si>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</si>
  <si>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</si>
  <si>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</si>
  <si>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</si>
  <si>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</si>
  <si>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</si>
  <si>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</si>
  <si>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</si>
  <si>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</si>
  <si>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</si>
  <si>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</si>
  <si>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</si>
  <si>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</si>
  <si>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</si>
  <si>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</si>
  <si>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</si>
  <si>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</si>
  <si>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</si>
  <si>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</si>
  <si>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</si>
  <si>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</si>
  <si>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</si>
  <si>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</si>
  <si>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</si>
  <si>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</si>
  <si>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</si>
  <si>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</si>
  <si>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</si>
  <si>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</si>
  <si>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</si>
  <si>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</si>
  <si>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</si>
  <si>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</si>
  <si>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</si>
  <si>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</si>
  <si>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</si>
  <si>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</si>
  <si>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</si>
  <si>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</si>
  <si>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</si>
  <si>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</si>
  <si>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</si>
  <si>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</si>
  <si>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</si>
  <si>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</si>
  <si>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</si>
  <si>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</si>
  <si>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</si>
  <si>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</si>
  <si>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</si>
  <si>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</si>
  <si>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</si>
  <si>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</si>
  <si>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</si>
  <si>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</si>
  <si>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</si>
  <si>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</si>
  <si>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</si>
  <si>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</si>
  <si>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</si>
  <si>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</si>
  <si>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</si>
  <si>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</si>
  <si>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</si>
  <si>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</si>
  <si>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</si>
  <si>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</si>
  <si>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</si>
  <si>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</si>
  <si>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</si>
  <si>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</si>
  <si>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</si>
  <si>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</si>
  <si>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</si>
  <si>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</si>
  <si>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</si>
  <si>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</si>
  <si>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</si>
  <si>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</si>
  <si>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</si>
  <si>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</si>
  <si>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</si>
  <si>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</si>
  <si>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</si>
  <si>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</si>
  <si>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</si>
  <si>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</si>
  <si>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</si>
  <si>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</si>
  <si>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</si>
  <si>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</si>
  <si>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</si>
  <si>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</si>
  <si>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</si>
  <si>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</si>
  <si>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</si>
  <si>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</si>
  <si>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</si>
  <si>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</si>
  <si>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</si>
  <si>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</si>
  <si>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</si>
  <si>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</si>
  <si>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</si>
  <si>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</si>
  <si>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</si>
  <si>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</si>
  <si>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</si>
  <si>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</si>
  <si>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</si>
  <si>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</si>
  <si>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</si>
  <si>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</si>
  <si>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</si>
  <si>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</si>
  <si>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</si>
  <si>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</si>
  <si>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</si>
  <si>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</si>
  <si>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</si>
  <si>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</si>
  <si>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</si>
  <si>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</si>
  <si>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</si>
  <si>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</si>
  <si>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</si>
  <si>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</si>
  <si>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</si>
  <si>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</si>
  <si>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</si>
  <si>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</si>
  <si>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</si>
  <si>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</si>
  <si>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</si>
  <si>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</si>
  <si>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</si>
  <si>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</si>
  <si>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</si>
  <si>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</si>
  <si>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</si>
  <si>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</si>
  <si>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</si>
  <si>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</si>
  <si>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</si>
  <si>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</si>
  <si>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</si>
  <si>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</si>
  <si>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</si>
  <si>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</si>
  <si>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</si>
  <si>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</si>
  <si>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</si>
  <si>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</si>
  <si>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</si>
  <si>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</si>
  <si>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</si>
  <si>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</si>
  <si>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</si>
  <si>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</si>
  <si>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</si>
  <si>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</si>
  <si>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</si>
  <si>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</si>
  <si>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</si>
  <si>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</si>
  <si>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</si>
  <si>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</si>
  <si>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</si>
  <si>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</si>
  <si>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</si>
  <si>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</si>
  <si>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</si>
  <si>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</si>
  <si>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</si>
  <si>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</si>
  <si>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</si>
  <si>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</si>
  <si>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</si>
  <si>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</si>
  <si>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</si>
  <si>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</si>
  <si>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</si>
  <si>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</si>
  <si>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</si>
  <si>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</si>
  <si>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</si>
  <si>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</si>
  <si>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</si>
  <si>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</si>
  <si>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</si>
  <si>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</si>
  <si>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</si>
  <si>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</si>
  <si>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</si>
  <si>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</si>
  <si>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</si>
  <si>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</si>
  <si>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</si>
  <si>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</si>
  <si>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</si>
  <si>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</si>
  <si>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</si>
  <si>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</si>
  <si>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</si>
  <si>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</si>
  <si>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</si>
  <si>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</si>
  <si>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</si>
  <si>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</si>
  <si>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</si>
  <si>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</si>
  <si>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</si>
  <si>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</si>
  <si>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</si>
  <si>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</si>
  <si>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</si>
  <si>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</si>
  <si>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</si>
  <si>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</si>
  <si>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</si>
  <si>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</si>
  <si>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</si>
  <si>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</si>
  <si>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</si>
  <si>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</si>
  <si>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</si>
  <si>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</si>
  <si>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</si>
  <si>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</si>
  <si>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</si>
  <si>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</si>
  <si>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</si>
  <si>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</si>
  <si>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</si>
  <si>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</si>
  <si>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</si>
  <si>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</si>
  <si>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</si>
  <si>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</si>
  <si>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</si>
  <si>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</si>
  <si>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</si>
  <si>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</si>
  <si>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</si>
  <si>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</si>
  <si>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</si>
  <si>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</si>
  <si>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</si>
  <si>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</si>
  <si>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</si>
  <si>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</si>
  <si>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</si>
  <si>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</si>
  <si>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</si>
  <si>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</si>
  <si>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</si>
  <si>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</si>
  <si>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</si>
  <si>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</si>
  <si>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</si>
  <si>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</si>
  <si>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</si>
  <si>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</si>
  <si>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</si>
  <si>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</si>
  <si>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</si>
  <si>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</si>
  <si>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</si>
  <si>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</si>
  <si>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</si>
  <si>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</si>
  <si>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</si>
  <si>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</si>
  <si>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</si>
  <si>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</si>
  <si>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</si>
  <si>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</si>
  <si>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</si>
  <si>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</si>
  <si>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</si>
  <si>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</si>
  <si>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</si>
  <si>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</si>
  <si>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</si>
  <si>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</si>
  <si>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</si>
  <si>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</si>
  <si>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</si>
  <si>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</si>
  <si>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</si>
  <si>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</si>
  <si>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</si>
  <si>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</si>
  <si>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</si>
  <si>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</si>
  <si>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</si>
  <si>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</si>
  <si>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</si>
  <si>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</si>
  <si>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</si>
  <si>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</si>
  <si>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</si>
  <si>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</si>
  <si>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</si>
  <si>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</si>
  <si>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</si>
  <si>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</si>
  <si>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</si>
  <si>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</si>
  <si>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</si>
  <si>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</si>
  <si>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</si>
  <si>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</si>
  <si>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</si>
  <si>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</si>
  <si>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</si>
  <si>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</si>
  <si>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</si>
  <si>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</si>
  <si>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</si>
  <si>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</si>
  <si>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</si>
  <si>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</si>
  <si>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</si>
  <si>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</si>
  <si>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</si>
  <si>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</si>
  <si>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</si>
  <si>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</si>
  <si>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</si>
  <si>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</si>
  <si>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</si>
  <si>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</si>
  <si>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</si>
  <si>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</si>
  <si>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</si>
  <si>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</si>
  <si>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</si>
  <si>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</si>
  <si>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</si>
  <si>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</si>
  <si>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</si>
  <si>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</si>
  <si>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</si>
  <si>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</si>
  <si>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</si>
  <si>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</si>
  <si>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</si>
  <si>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</si>
  <si>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</si>
  <si>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</si>
  <si>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</si>
  <si>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</si>
  <si>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</si>
  <si>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</si>
  <si>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</si>
  <si>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</si>
  <si>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</si>
  <si>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</si>
  <si>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</si>
  <si>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</si>
  <si>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</si>
  <si>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</si>
  <si>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</si>
  <si>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</si>
  <si>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</si>
  <si>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</si>
  <si>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</si>
  <si>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</si>
  <si>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</si>
  <si>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</si>
  <si>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</si>
  <si>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</si>
  <si>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</si>
  <si>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</si>
  <si>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</si>
  <si>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</si>
  <si>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</si>
  <si>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</si>
  <si>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</si>
  <si>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</si>
  <si>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</si>
  <si>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</si>
  <si>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</si>
  <si>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</si>
  <si>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</si>
  <si>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</si>
  <si>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</si>
  <si>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</si>
  <si>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</si>
  <si>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</si>
  <si>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</si>
  <si>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</si>
  <si>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</si>
  <si>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</si>
  <si>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</si>
  <si>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</si>
  <si>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</si>
  <si>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</si>
  <si>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</si>
  <si>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</si>
  <si>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</si>
  <si>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</si>
  <si>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</si>
  <si>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</si>
  <si>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</si>
  <si>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</si>
  <si>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</si>
  <si>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</si>
  <si>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</si>
  <si>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</si>
  <si>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</si>
  <si>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</si>
  <si>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</si>
  <si>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</si>
  <si>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</si>
  <si>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</si>
  <si>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</si>
  <si>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</si>
  <si>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</si>
  <si>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</si>
  <si>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</si>
  <si>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</si>
  <si>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</si>
  <si>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</si>
  <si>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</si>
  <si>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</si>
  <si>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</si>
  <si>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</si>
  <si>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</si>
  <si>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</si>
  <si>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</si>
  <si>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</si>
  <si>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</si>
  <si>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</si>
  <si>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</si>
  <si>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</si>
  <si>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</si>
  <si>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</si>
  <si>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</si>
  <si>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</si>
  <si>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</si>
  <si>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</si>
  <si>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</si>
  <si>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</si>
  <si>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</si>
  <si>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</si>
  <si>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</si>
  <si>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</si>
  <si>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</si>
  <si>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</si>
  <si>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</si>
  <si>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</si>
  <si>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</si>
  <si>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</si>
  <si>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</si>
  <si>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</si>
  <si>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</si>
  <si>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</si>
  <si>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</si>
  <si>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</si>
  <si>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</si>
  <si>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</si>
  <si>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</si>
  <si>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</si>
  <si>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</si>
  <si>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</si>
  <si>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</si>
  <si>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</si>
  <si>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</si>
  <si>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</si>
  <si>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</si>
  <si>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</si>
  <si>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</si>
  <si>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</si>
  <si>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</si>
  <si>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</si>
  <si>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</si>
  <si>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</si>
  <si>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</si>
  <si>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</si>
  <si>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</si>
  <si>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</si>
  <si>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</si>
  <si>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</si>
  <si>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</si>
  <si>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</si>
  <si>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</si>
  <si>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</si>
  <si>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</si>
  <si>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</si>
  <si>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</si>
  <si>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</si>
  <si>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</si>
  <si>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</si>
  <si>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</si>
  <si>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</si>
  <si>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</si>
  <si>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</si>
  <si>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</si>
  <si>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</si>
  <si>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</si>
  <si>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</si>
  <si>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</si>
  <si>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</si>
  <si>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</si>
  <si>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</si>
  <si>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</si>
  <si>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</si>
  <si>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</si>
  <si>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</si>
  <si>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</si>
  <si>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</si>
  <si>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</si>
  <si>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</si>
  <si>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</si>
  <si>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</si>
  <si>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</si>
  <si>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</si>
  <si>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</si>
  <si>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</si>
  <si>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</si>
  <si>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</si>
  <si>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</si>
  <si>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</si>
  <si>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</si>
  <si>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</si>
  <si>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</si>
  <si>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</si>
  <si>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</si>
  <si>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</si>
  <si>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</si>
  <si>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</si>
  <si>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</si>
  <si>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</si>
  <si>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</si>
  <si>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</si>
  <si>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</si>
  <si>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</si>
  <si>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</si>
  <si>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</si>
  <si>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</si>
  <si>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</si>
  <si>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</si>
  <si>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</si>
  <si>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</si>
  <si>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</si>
  <si>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</si>
  <si>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</si>
  <si>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</si>
  <si>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</si>
  <si>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</si>
  <si>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</si>
  <si>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</si>
  <si>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</si>
  <si>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</si>
  <si>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</si>
  <si>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</si>
  <si>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</si>
  <si>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</si>
  <si>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</si>
  <si>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</si>
  <si>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</si>
  <si>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</si>
  <si>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</si>
  <si>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</si>
  <si>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</si>
  <si>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</si>
  <si>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</si>
  <si>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</si>
  <si>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</si>
  <si>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</si>
  <si>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</si>
  <si>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</si>
  <si>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</si>
  <si>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</si>
  <si>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</si>
  <si>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</si>
  <si>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</si>
  <si>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</si>
  <si>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</si>
  <si>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</si>
  <si>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</si>
  <si>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</si>
  <si>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</si>
  <si>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</si>
  <si>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</si>
  <si>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</si>
  <si>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</si>
  <si>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</si>
  <si>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</si>
  <si>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</si>
  <si>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</si>
  <si>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</si>
  <si>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</si>
  <si>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</si>
  <si>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</si>
  <si>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</si>
  <si>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</si>
  <si>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</si>
  <si>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</si>
  <si>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</si>
  <si>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</si>
  <si>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</si>
  <si>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</si>
  <si>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</si>
  <si>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</si>
  <si>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</si>
  <si>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</si>
  <si>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</si>
  <si>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</si>
  <si>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</si>
  <si>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</si>
  <si>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</si>
  <si>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</si>
  <si>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</si>
  <si>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</si>
  <si>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</si>
  <si>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</si>
  <si>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</si>
  <si>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</si>
  <si>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</si>
  <si>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</si>
  <si>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</si>
  <si>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</si>
  <si>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</si>
  <si>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</si>
  <si>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</si>
  <si>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</si>
  <si>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</si>
  <si>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</si>
  <si>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</si>
  <si>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</si>
  <si>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</si>
  <si>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</si>
  <si>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</si>
  <si>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</si>
  <si>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</si>
  <si>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</si>
  <si>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</si>
  <si>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</si>
  <si>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</si>
  <si>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</si>
  <si>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</si>
  <si>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</si>
  <si>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</si>
  <si>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</si>
  <si>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</si>
  <si>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</si>
  <si>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</si>
  <si>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</si>
  <si>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</si>
  <si>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</si>
  <si>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</si>
  <si>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</si>
  <si>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</si>
  <si>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</si>
  <si>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</si>
  <si>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</si>
  <si>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</si>
  <si>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</si>
  <si>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</si>
  <si>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</si>
  <si>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</si>
  <si>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</si>
  <si>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</si>
  <si>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</si>
  <si>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</si>
  <si>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</si>
  <si>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</si>
  <si>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</si>
  <si>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</si>
  <si>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</si>
  <si>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</si>
  <si>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</si>
  <si>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</si>
  <si>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</si>
  <si>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</si>
  <si>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</si>
  <si>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</si>
  <si>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</si>
  <si>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</si>
  <si>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</si>
  <si>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</si>
  <si>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</si>
  <si>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</si>
  <si>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</si>
  <si>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</si>
  <si>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</si>
  <si>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</si>
  <si>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</si>
  <si>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</si>
  <si>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</si>
  <si>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</si>
  <si>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</si>
  <si>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</si>
  <si>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</si>
  <si>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</si>
  <si>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</si>
  <si>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</si>
  <si>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</si>
  <si>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</si>
  <si>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</si>
  <si>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</si>
  <si>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</si>
  <si>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</si>
  <si>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</si>
  <si>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</si>
  <si>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</si>
  <si>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</si>
  <si>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</si>
  <si>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</si>
  <si>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</si>
  <si>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</si>
  <si>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</si>
  <si>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</si>
  <si>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</si>
  <si>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</si>
  <si>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</si>
  <si>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</si>
  <si>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</si>
  <si>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</si>
  <si>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</si>
  <si>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</si>
  <si>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</si>
  <si>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</si>
  <si>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</si>
  <si>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</si>
  <si>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</si>
  <si>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</si>
  <si>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</si>
  <si>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</si>
  <si>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</si>
  <si>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</si>
  <si>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</si>
  <si>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</si>
  <si>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</si>
  <si>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</si>
  <si>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</si>
  <si>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</si>
  <si>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</si>
  <si>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</si>
  <si>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</si>
  <si>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</si>
  <si>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</si>
  <si>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</si>
  <si>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</si>
  <si>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</si>
  <si>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</si>
  <si>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</si>
  <si>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</si>
  <si>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</si>
  <si>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</si>
  <si>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</si>
  <si>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</si>
  <si>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</si>
  <si>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</si>
  <si>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</si>
  <si>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</si>
  <si>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</si>
  <si>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</si>
  <si>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</si>
  <si>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</si>
  <si>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</si>
  <si>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</si>
  <si>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</si>
  <si>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</si>
  <si>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</si>
  <si>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</si>
  <si>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</si>
  <si>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</si>
  <si>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</si>
  <si>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</si>
  <si>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</si>
  <si>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</si>
  <si>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</si>
  <si>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</si>
  <si>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</si>
  <si>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</si>
  <si>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</si>
  <si>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</si>
  <si>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</si>
  <si>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</si>
  <si>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</si>
  <si>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</si>
  <si>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</si>
  <si>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</si>
  <si>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</si>
  <si>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</si>
  <si>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</si>
  <si>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</si>
  <si>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</si>
  <si>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</si>
  <si>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</si>
  <si>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</si>
  <si>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</si>
  <si>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</si>
  <si>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</si>
  <si>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</si>
  <si>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</si>
  <si>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</si>
  <si>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</si>
  <si>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</si>
  <si>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</si>
  <si>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</si>
  <si>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</si>
  <si>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</si>
  <si>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</si>
  <si>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</si>
  <si>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</si>
  <si>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</si>
  <si>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</si>
  <si>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</si>
  <si>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</si>
  <si>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</si>
  <si>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</si>
  <si>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</si>
  <si>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</si>
  <si>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</si>
  <si>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</si>
  <si>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</si>
  <si>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</si>
  <si>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</si>
  <si>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</si>
  <si>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</si>
  <si>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</si>
  <si>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</si>
  <si>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</si>
  <si>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</si>
  <si>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</si>
  <si>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</si>
  <si>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</si>
  <si>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</si>
  <si>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</si>
  <si>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</si>
  <si>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</si>
  <si>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</si>
  <si>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</si>
  <si>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</si>
  <si>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</si>
  <si>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</si>
  <si>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</si>
  <si>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</si>
  <si>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</si>
  <si>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</si>
  <si>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</si>
  <si>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</si>
  <si>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</si>
  <si>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</si>
  <si>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</si>
  <si>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</si>
  <si>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</si>
  <si>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</si>
  <si>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</si>
  <si>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</si>
  <si>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</si>
  <si>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</si>
  <si>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</si>
  <si>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</si>
  <si>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</si>
  <si>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</si>
  <si>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</si>
  <si>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</si>
  <si>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</si>
  <si>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</si>
  <si>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</si>
  <si>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</si>
  <si>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</si>
  <si>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</si>
  <si>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</si>
  <si>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</si>
  <si>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</si>
  <si>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</si>
  <si>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</si>
  <si>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</si>
  <si>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</si>
  <si>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</si>
  <si>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</si>
  <si>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</si>
  <si>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</si>
  <si>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</si>
  <si>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</si>
  <si>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</si>
  <si>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</si>
  <si>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</si>
  <si>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</si>
  <si>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</si>
  <si>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</si>
  <si>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</si>
  <si>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</si>
  <si>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</si>
  <si>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</si>
  <si>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</si>
  <si>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</si>
  <si>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</si>
  <si>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</si>
  <si>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</si>
  <si>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</si>
  <si>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</si>
  <si>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</si>
  <si>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</si>
  <si>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</si>
  <si>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</si>
  <si>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</si>
  <si>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</si>
  <si>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</si>
  <si>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</si>
  <si>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</si>
  <si>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</si>
  <si>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</si>
  <si>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</si>
  <si>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</si>
  <si>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</si>
  <si>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</si>
  <si>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</si>
  <si>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</si>
  <si>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</si>
  <si>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</si>
  <si>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</si>
  <si>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</si>
  <si>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</si>
  <si>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</si>
  <si>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</si>
  <si>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</si>
  <si>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</si>
  <si>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</si>
  <si>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</si>
  <si>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</si>
  <si>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</si>
  <si>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</si>
  <si>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</si>
  <si>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</si>
  <si>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</si>
  <si>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</si>
  <si>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</si>
  <si>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</si>
  <si>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</si>
  <si>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</si>
  <si>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</si>
  <si>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</si>
  <si>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</si>
  <si>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</si>
  <si>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</si>
  <si>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</si>
  <si>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</si>
  <si>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</si>
  <si>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</si>
  <si>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</si>
  <si>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</si>
  <si>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</si>
  <si>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</si>
  <si>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</si>
  <si>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</si>
  <si>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</si>
  <si>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</si>
  <si>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</si>
  <si>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</si>
  <si>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</si>
  <si>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</si>
  <si>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</si>
  <si>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</si>
  <si>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</si>
  <si>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</si>
  <si>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</si>
  <si>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</si>
  <si>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</si>
  <si>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</si>
  <si>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</si>
  <si>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</si>
  <si>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</si>
  <si>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</si>
  <si>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</si>
  <si>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</si>
  <si>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</si>
  <si>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</si>
  <si>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</si>
  <si>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</si>
  <si>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</si>
  <si>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</si>
  <si>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</si>
  <si>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</si>
  <si>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</si>
  <si>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</si>
  <si>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</si>
  <si>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</si>
  <si>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</si>
  <si>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</si>
  <si>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</si>
  <si>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</si>
  <si>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</si>
  <si>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</si>
  <si>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</si>
  <si>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</si>
  <si>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</si>
  <si>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</si>
  <si>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</si>
  <si>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</si>
  <si>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</si>
  <si>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</si>
  <si>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</si>
  <si>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</si>
  <si>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</si>
  <si>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</si>
  <si>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</si>
  <si>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</si>
  <si>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</si>
  <si>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</si>
  <si>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</si>
  <si>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</si>
  <si>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</si>
  <si>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</si>
  <si>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</si>
  <si>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</si>
  <si>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</si>
  <si>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</si>
  <si>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</si>
  <si>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</si>
  <si>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</si>
  <si>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</si>
  <si>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</si>
  <si>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</si>
  <si>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</si>
  <si>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</si>
  <si>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</si>
  <si>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</si>
  <si>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</si>
  <si>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</si>
  <si>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</si>
  <si>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</si>
  <si>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</si>
  <si>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</si>
  <si>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</si>
  <si>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</si>
  <si>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</si>
  <si>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</si>
  <si>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</si>
  <si>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</si>
  <si>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</si>
  <si>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</si>
  <si>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</si>
  <si>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</si>
  <si>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</si>
  <si>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</si>
  <si>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</si>
  <si>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</si>
  <si>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</si>
  <si>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</si>
  <si>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</si>
  <si>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</si>
  <si>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</si>
  <si>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</si>
  <si>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</si>
  <si>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</si>
  <si>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</si>
  <si>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</si>
  <si>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</si>
  <si>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</si>
  <si>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</si>
  <si>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</si>
  <si>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</si>
  <si>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</si>
  <si>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</si>
  <si>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</si>
  <si>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</si>
  <si>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</si>
  <si>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</si>
  <si>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</si>
  <si>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</si>
  <si>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</si>
  <si>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</si>
  <si>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</si>
  <si>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</si>
  <si>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</si>
  <si>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</si>
  <si>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</si>
  <si>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</si>
  <si>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</si>
  <si>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</si>
  <si>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</si>
  <si>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</si>
  <si>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</si>
  <si>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</si>
  <si>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</si>
  <si>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</si>
  <si>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</si>
  <si>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</si>
  <si>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</si>
  <si>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</si>
  <si>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</si>
  <si>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</si>
  <si>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</si>
  <si>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</si>
  <si>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</si>
  <si>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</si>
  <si>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</si>
  <si>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</si>
  <si>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</si>
  <si>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</si>
  <si>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</si>
  <si>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</si>
  <si>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</si>
  <si>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</si>
  <si>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</si>
  <si>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</si>
  <si>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</si>
  <si>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</si>
  <si>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</si>
  <si>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</si>
  <si>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</si>
  <si>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</si>
  <si>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</si>
  <si>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</si>
  <si>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</si>
  <si>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</si>
  <si>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</si>
  <si>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</si>
  <si>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</si>
  <si>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</si>
  <si>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</si>
  <si>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</si>
  <si>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</si>
  <si>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</si>
  <si>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</si>
  <si>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</si>
  <si>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</si>
  <si>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</si>
  <si>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</si>
  <si>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</si>
  <si>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</si>
  <si>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</si>
  <si>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</si>
  <si>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</si>
  <si>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</si>
  <si>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</si>
  <si>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</si>
  <si>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</si>
  <si>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</si>
  <si>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</si>
  <si>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</si>
  <si>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</si>
  <si>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</si>
  <si>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</si>
  <si>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</si>
  <si>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</si>
  <si>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</si>
  <si>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</si>
  <si>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</si>
  <si>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</si>
  <si>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</si>
  <si>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</si>
  <si>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</si>
  <si>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</si>
  <si>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</si>
  <si>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</si>
  <si>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</si>
  <si>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</si>
  <si>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</si>
  <si>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</si>
  <si>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</si>
  <si>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</si>
  <si>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</si>
  <si>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</si>
  <si>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</si>
  <si>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</si>
  <si>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</si>
  <si>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</si>
  <si>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</si>
  <si>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</si>
  <si>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</si>
  <si>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</si>
  <si>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</si>
  <si>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</si>
  <si>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</si>
  <si>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</si>
  <si>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</si>
  <si>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</si>
  <si>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</si>
  <si>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</si>
  <si>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</si>
  <si>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</si>
  <si>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</si>
  <si>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</si>
  <si>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</si>
  <si>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</si>
  <si>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</si>
  <si>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</si>
  <si>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</si>
  <si>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</si>
  <si>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</si>
  <si>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</si>
  <si>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</si>
  <si>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</si>
  <si>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</si>
  <si>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</si>
  <si>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</si>
  <si>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</si>
  <si>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</si>
  <si>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</si>
  <si>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</si>
  <si>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</si>
  <si>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</si>
  <si>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</si>
  <si>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</si>
  <si>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</si>
  <si>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</si>
  <si>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</si>
  <si>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</si>
  <si>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</si>
  <si>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</si>
  <si>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</si>
  <si>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</si>
  <si>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</si>
  <si>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</si>
  <si>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</si>
  <si>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</si>
  <si>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</si>
  <si>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</si>
  <si>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</si>
  <si>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</si>
  <si>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</si>
  <si>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</si>
  <si>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</si>
  <si>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</si>
  <si>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</si>
  <si>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</si>
  <si>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</si>
  <si>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</si>
  <si>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</si>
  <si>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</si>
  <si>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</si>
  <si>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</si>
  <si>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</si>
  <si>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</si>
  <si>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</si>
  <si>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</si>
  <si>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</si>
  <si>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</si>
  <si>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</si>
  <si>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</si>
  <si>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</si>
  <si>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</si>
  <si>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</si>
  <si>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</si>
  <si>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</si>
  <si>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</si>
  <si>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</si>
  <si>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</si>
  <si>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</si>
  <si>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</si>
  <si>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</si>
  <si>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</si>
  <si>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</si>
  <si>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</si>
  <si>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</si>
  <si>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</si>
  <si>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</si>
  <si>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</si>
  <si>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</si>
  <si>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</si>
  <si>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</si>
  <si>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</si>
  <si>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</si>
  <si>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</si>
  <si>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</si>
  <si>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</si>
  <si>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</si>
  <si>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</si>
  <si>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</si>
  <si>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</si>
  <si>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</si>
  <si>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</si>
  <si>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</si>
  <si>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</si>
  <si>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</si>
  <si>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</si>
  <si>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</si>
  <si>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</si>
  <si>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</si>
  <si>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</si>
  <si>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</si>
  <si>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</si>
  <si>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</si>
  <si>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</si>
  <si>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</si>
  <si>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</si>
  <si>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</si>
  <si>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</si>
  <si>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</si>
  <si>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</si>
  <si>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</si>
  <si>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</si>
  <si>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</si>
  <si>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</si>
  <si>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</si>
  <si>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</si>
  <si>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</si>
  <si>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</si>
  <si>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</si>
  <si>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</si>
  <si>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</si>
  <si>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</si>
  <si>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</si>
  <si>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</si>
  <si>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</si>
  <si>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</si>
  <si>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</si>
  <si>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</si>
  <si>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</si>
  <si>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</si>
  <si>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</si>
  <si>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</si>
  <si>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</si>
  <si>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</si>
  <si>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</si>
  <si>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</si>
  <si>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</si>
  <si>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</si>
  <si>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</si>
  <si>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</si>
  <si>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</si>
  <si>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</si>
  <si>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</si>
  <si>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</si>
  <si>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</si>
  <si>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</si>
  <si>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</si>
  <si>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</si>
  <si>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</si>
  <si>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</si>
  <si>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</si>
  <si>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</si>
  <si>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</si>
  <si>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</si>
  <si>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</si>
  <si>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</si>
  <si>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</si>
  <si>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</si>
  <si>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</si>
  <si>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</si>
  <si>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</si>
  <si>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</si>
  <si>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</si>
  <si>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</si>
  <si>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</si>
  <si>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</si>
  <si>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</si>
  <si>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</si>
  <si>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</si>
  <si>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</si>
  <si>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</si>
  <si>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</si>
  <si>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</si>
  <si>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</si>
  <si>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</si>
  <si>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</si>
  <si>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</si>
  <si>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</si>
  <si>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</si>
  <si>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</si>
  <si>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</si>
  <si>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</si>
  <si>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</si>
  <si>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</si>
  <si>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</si>
  <si>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</si>
  <si>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</si>
  <si>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</si>
  <si>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</si>
  <si>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</si>
  <si>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</si>
  <si>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</si>
  <si>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</si>
  <si>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</si>
  <si>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</si>
  <si>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</si>
  <si>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</si>
  <si>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</si>
  <si>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</si>
  <si>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</si>
  <si>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</si>
  <si>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</si>
  <si>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</si>
  <si>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</si>
  <si>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</si>
  <si>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</si>
  <si>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</si>
  <si>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</si>
  <si>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</si>
  <si>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</si>
  <si>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</si>
  <si>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</si>
  <si>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</si>
  <si>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</si>
  <si>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</si>
  <si>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</si>
  <si>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</si>
  <si>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</si>
  <si>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</si>
  <si>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</si>
  <si>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</si>
  <si>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</si>
  <si>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</si>
  <si>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</si>
  <si>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</si>
  <si>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</si>
  <si>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</si>
  <si>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</si>
  <si>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</si>
  <si>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</si>
  <si>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</si>
  <si>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</si>
  <si>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</si>
  <si>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</si>
  <si>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</si>
  <si>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</si>
  <si>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</si>
  <si>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</si>
  <si>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</si>
  <si>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</si>
  <si>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</si>
  <si>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</si>
  <si>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</si>
  <si>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</si>
  <si>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</si>
  <si>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</si>
  <si>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</si>
  <si>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</si>
  <si>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</si>
  <si>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</si>
  <si>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</si>
  <si>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</si>
  <si>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</si>
  <si>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</si>
  <si>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</si>
  <si>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</si>
  <si>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</si>
  <si>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</si>
  <si>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</si>
  <si>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</si>
  <si>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</si>
  <si>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</si>
  <si>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</si>
  <si>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</si>
  <si>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</si>
  <si>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</si>
  <si>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</si>
  <si>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</si>
  <si>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</si>
  <si>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</si>
  <si>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</si>
  <si>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</si>
  <si>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</si>
  <si>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</si>
  <si>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</si>
  <si>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</si>
  <si>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</si>
  <si>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</si>
  <si>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</si>
  <si>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</si>
  <si>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</si>
  <si>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</si>
  <si>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</si>
  <si>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</si>
  <si>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</si>
  <si>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</si>
  <si>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</si>
  <si>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</si>
  <si>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</si>
  <si>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</si>
  <si>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</si>
  <si>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</si>
  <si>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</si>
  <si>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</si>
  <si>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</si>
  <si>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</si>
  <si>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</si>
  <si>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</si>
  <si>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</si>
  <si>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</si>
  <si>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</si>
  <si>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</si>
  <si>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</si>
  <si>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</si>
  <si>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</si>
  <si>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</si>
  <si>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</si>
  <si>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</si>
  <si>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</si>
  <si>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</si>
  <si>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</si>
  <si>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</si>
  <si>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</si>
  <si>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</si>
  <si>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</si>
  <si>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</si>
  <si>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</si>
  <si>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</si>
  <si>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</si>
  <si>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</si>
  <si>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</si>
  <si>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</si>
  <si>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</si>
  <si>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</si>
  <si>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</si>
  <si>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</si>
  <si>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</si>
  <si>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</si>
  <si>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</si>
  <si>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</si>
  <si>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</si>
  <si>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</si>
  <si>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</si>
  <si>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</si>
  <si>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</si>
  <si>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</si>
  <si>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</si>
  <si>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</si>
  <si>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</si>
  <si>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</si>
  <si>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</si>
  <si>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</si>
  <si>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</si>
  <si>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</si>
  <si>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</si>
  <si>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</si>
  <si>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</si>
  <si>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</si>
  <si>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</si>
  <si>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</si>
  <si>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</si>
  <si>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</si>
  <si>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</si>
  <si>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</si>
  <si>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</si>
  <si>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</si>
  <si>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</si>
  <si>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</si>
  <si>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</si>
  <si>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</si>
  <si>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</si>
  <si>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</si>
  <si>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</si>
  <si>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</si>
  <si>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</si>
  <si>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</si>
  <si>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</si>
  <si>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</si>
  <si>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</si>
  <si>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</si>
  <si>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</si>
  <si>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</si>
  <si>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</si>
  <si>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</si>
  <si>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</si>
  <si>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</si>
  <si>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</si>
  <si>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</si>
  <si>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</si>
  <si>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</si>
  <si>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</si>
  <si>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</si>
  <si>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</si>
  <si>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</si>
  <si>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</si>
  <si>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</si>
  <si>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</si>
  <si>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</si>
  <si>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</si>
  <si>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</si>
  <si>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</si>
  <si>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</si>
  <si>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</si>
  <si>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</si>
  <si>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</si>
  <si>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</si>
  <si>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</si>
  <si>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</si>
  <si>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</si>
  <si>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</si>
  <si>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</si>
  <si>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</si>
  <si>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</si>
  <si>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</si>
  <si>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</si>
  <si>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</si>
  <si>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</si>
  <si>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</si>
  <si>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</si>
  <si>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</si>
  <si>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</si>
  <si>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</si>
  <si>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</si>
  <si>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</si>
  <si>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</si>
  <si>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</si>
  <si>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</si>
  <si>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</si>
  <si>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</si>
  <si>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</si>
  <si>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</si>
  <si>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</si>
  <si>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</si>
  <si>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</si>
  <si>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</si>
  <si>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</si>
  <si>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</si>
  <si>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</si>
  <si>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</si>
  <si>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</si>
  <si>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</si>
  <si>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</si>
  <si>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</si>
  <si>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</si>
  <si>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</si>
  <si>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</si>
  <si>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</si>
  <si>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</si>
  <si>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</si>
  <si>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</si>
  <si>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</si>
  <si>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</si>
  <si>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</si>
  <si>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</si>
  <si>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</si>
  <si>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</si>
  <si>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</si>
  <si>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</si>
  <si>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</si>
  <si>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</si>
  <si>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</si>
  <si>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</si>
  <si>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</si>
  <si>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</si>
  <si>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</si>
  <si>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</si>
  <si>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</si>
  <si>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</si>
  <si>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</si>
  <si>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</si>
  <si>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</si>
  <si>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</si>
  <si>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</si>
  <si>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</si>
  <si>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</si>
  <si>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</si>
  <si>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</si>
  <si>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</si>
  <si>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</si>
  <si>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</si>
  <si>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</si>
  <si>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</si>
  <si>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</si>
  <si>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</si>
  <si>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</si>
  <si>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</si>
  <si>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</si>
  <si>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</si>
  <si>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</si>
  <si>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</si>
  <si>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</si>
  <si>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</si>
  <si>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</si>
  <si>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</si>
  <si>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</si>
  <si>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</si>
  <si>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</si>
  <si>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</si>
  <si>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</si>
  <si>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</si>
  <si>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</si>
  <si>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</si>
  <si>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</si>
  <si>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</si>
  <si>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</si>
  <si>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</si>
  <si>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</si>
  <si>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</si>
  <si>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</si>
  <si>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</si>
  <si>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</si>
  <si>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</si>
  <si>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</si>
  <si>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</si>
  <si>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</si>
  <si>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</si>
  <si>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</si>
  <si>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</si>
  <si>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</si>
  <si>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</si>
  <si>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</si>
  <si>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</si>
  <si>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</si>
  <si>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</si>
  <si>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</si>
  <si>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</si>
  <si>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</si>
  <si>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</si>
  <si>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</si>
  <si>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</si>
  <si>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</si>
  <si>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</si>
  <si>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</si>
  <si>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</si>
  <si>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</si>
  <si>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</si>
  <si>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</si>
  <si>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</si>
  <si>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</si>
  <si>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</si>
  <si>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</si>
  <si>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</si>
  <si>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</si>
  <si>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</si>
  <si>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</si>
  <si>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</si>
  <si>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</si>
  <si>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</si>
  <si>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</si>
  <si>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</si>
  <si>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</si>
  <si>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</si>
  <si>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</si>
  <si>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</si>
  <si>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</si>
  <si>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</si>
  <si>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</si>
  <si>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</si>
  <si>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</si>
  <si>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</si>
  <si>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</si>
  <si>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</si>
  <si>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</si>
  <si>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</si>
  <si>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</si>
  <si>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</si>
  <si>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</si>
  <si>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</si>
  <si>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</si>
  <si>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</si>
  <si>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</si>
  <si>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</si>
  <si>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</si>
  <si>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</si>
  <si>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</si>
  <si>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</si>
  <si>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</si>
  <si>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</si>
  <si>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</si>
  <si>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</si>
  <si>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</si>
  <si>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</si>
  <si>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</si>
  <si>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</si>
  <si>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</si>
  <si>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</si>
  <si>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</si>
  <si>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</si>
  <si>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</si>
  <si>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</si>
  <si>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</si>
  <si>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</si>
  <si>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</si>
  <si>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</si>
  <si>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</si>
  <si>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</si>
  <si>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</si>
  <si>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</si>
  <si>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</si>
  <si>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</si>
  <si>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</si>
  <si>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</si>
  <si>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</si>
  <si>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</si>
  <si>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</si>
  <si>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</si>
  <si>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</si>
  <si>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</si>
  <si>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</si>
  <si>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</si>
  <si>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</si>
  <si>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</si>
  <si>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</si>
  <si>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</si>
  <si>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</si>
  <si>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</si>
  <si>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</si>
  <si>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</si>
  <si>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</si>
  <si>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</si>
  <si>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</si>
  <si>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</si>
  <si>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</si>
  <si>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</si>
  <si>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</si>
  <si>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</si>
  <si>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</si>
  <si>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</si>
  <si>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</si>
  <si>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</si>
  <si>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</si>
  <si>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</si>
  <si>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</si>
  <si>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</si>
  <si>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</si>
  <si>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</si>
  <si>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</si>
  <si>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</si>
  <si>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</si>
  <si>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</si>
  <si>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</si>
  <si>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</si>
  <si>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</si>
  <si>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</si>
  <si>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</si>
  <si>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</si>
  <si>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</si>
  <si>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</si>
  <si>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</si>
  <si>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</si>
  <si>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</si>
  <si>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</si>
  <si>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</si>
  <si>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</si>
  <si>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</si>
  <si>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</si>
  <si>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</si>
  <si>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</si>
  <si>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</si>
  <si>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</si>
  <si>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</si>
  <si>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</si>
  <si>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</si>
  <si>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</si>
  <si>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</si>
  <si>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</si>
  <si>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</si>
  <si>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</si>
  <si>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</si>
  <si>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</si>
  <si>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</si>
  <si>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</si>
  <si>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</si>
  <si>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</si>
  <si>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</si>
  <si>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</si>
  <si>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</si>
  <si>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</si>
  <si>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</si>
  <si>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</si>
  <si>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</si>
  <si>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</si>
  <si>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</si>
  <si>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</si>
  <si>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</si>
  <si>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</si>
  <si>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</si>
  <si>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</si>
  <si>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</si>
  <si>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</si>
  <si>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</si>
  <si>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</si>
  <si>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</si>
  <si>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</si>
  <si>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</si>
  <si>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</si>
  <si>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</si>
  <si>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</si>
  <si>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</si>
  <si>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</si>
  <si>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</si>
  <si>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</si>
  <si>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</si>
  <si>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</si>
  <si>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</si>
  <si>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</si>
  <si>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</si>
  <si>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</si>
  <si>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</si>
  <si>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</si>
  <si>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</si>
  <si>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</si>
  <si>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</si>
  <si>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</si>
  <si>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</si>
  <si>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</si>
  <si>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</si>
  <si>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</si>
  <si>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</si>
  <si>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</si>
  <si>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</si>
  <si>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</si>
  <si>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</si>
  <si>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</si>
  <si>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</si>
  <si>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</si>
  <si>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</si>
  <si>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</si>
  <si>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</si>
  <si>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</si>
  <si>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</si>
  <si>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</si>
  <si>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</si>
  <si>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</si>
  <si>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</si>
  <si>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</si>
  <si>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</si>
  <si>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</si>
  <si>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</si>
  <si>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</si>
  <si>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</si>
  <si>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</si>
  <si>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</si>
  <si>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</si>
  <si>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</si>
  <si>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</si>
  <si>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</si>
  <si>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</si>
  <si>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</si>
  <si>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</si>
  <si>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</si>
  <si>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</si>
  <si>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</si>
  <si>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</si>
  <si>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</si>
  <si>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</si>
  <si>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</si>
  <si>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</si>
  <si>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</si>
  <si>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</si>
  <si>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</si>
  <si>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</si>
  <si>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</si>
  <si>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</si>
  <si>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</si>
  <si>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</si>
  <si>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</si>
  <si>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</si>
  <si>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</si>
  <si>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</si>
  <si>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</si>
  <si>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</si>
  <si>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</si>
  <si>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</si>
  <si>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</si>
  <si>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</si>
  <si>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</si>
  <si>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</si>
  <si>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</si>
  <si>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</si>
  <si>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</si>
  <si>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</si>
  <si>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</si>
  <si>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</si>
  <si>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</si>
  <si>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</si>
  <si>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</si>
  <si>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</si>
  <si>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</si>
  <si>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</si>
  <si>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</si>
  <si>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</si>
  <si>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</si>
  <si>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</si>
  <si>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</si>
  <si>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</si>
  <si>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</si>
  <si>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</si>
  <si>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</si>
  <si>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</si>
  <si>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</si>
  <si>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</si>
  <si>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</si>
  <si>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</si>
  <si>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</si>
  <si>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</si>
  <si>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</si>
  <si>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</si>
  <si>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</si>
  <si>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</si>
  <si>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</si>
  <si>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</si>
  <si>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</si>
  <si>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</si>
  <si>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</si>
  <si>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</si>
  <si>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</si>
  <si>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</si>
  <si>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</si>
  <si>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</si>
  <si>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</si>
  <si>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</si>
  <si>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</si>
  <si>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</si>
  <si>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</si>
  <si>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</si>
  <si>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</si>
  <si>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</si>
  <si>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</si>
  <si>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</si>
  <si>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</si>
  <si>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</si>
  <si>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</si>
  <si>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</si>
  <si>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</si>
  <si>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</si>
  <si>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</si>
  <si>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</si>
  <si>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</si>
  <si>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</si>
  <si>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</si>
  <si>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</si>
  <si>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</si>
  <si>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</si>
  <si>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</si>
  <si>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</si>
  <si>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</si>
  <si>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</si>
  <si>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</si>
  <si>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</si>
  <si>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</si>
  <si>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</si>
  <si>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</si>
  <si>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</si>
  <si>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</si>
  <si>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</si>
  <si>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</si>
  <si>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</si>
  <si>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</si>
  <si>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</si>
  <si>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</si>
  <si>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</si>
  <si>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</si>
  <si>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</si>
  <si>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</si>
  <si>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</si>
  <si>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</si>
  <si>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</si>
  <si>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</si>
  <si>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</si>
  <si>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</si>
  <si>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</si>
  <si>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</si>
  <si>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</si>
  <si>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</si>
  <si>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</si>
  <si>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</si>
  <si>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</si>
  <si>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</si>
  <si>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</si>
  <si>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</si>
  <si>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</si>
  <si>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</si>
  <si>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</si>
  <si>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</si>
  <si>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</si>
  <si>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</si>
  <si>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</si>
  <si>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</si>
  <si>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</si>
  <si>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</si>
  <si>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</si>
  <si>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</si>
  <si>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</si>
  <si>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</si>
  <si>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</si>
  <si>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</si>
  <si>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</si>
  <si>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</si>
  <si>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</si>
  <si>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</si>
  <si>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</si>
  <si>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</si>
  <si>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</si>
  <si>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</si>
  <si>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</si>
  <si>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</si>
  <si>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</si>
  <si>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</si>
  <si>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</si>
  <si>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</si>
  <si>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</si>
  <si>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</si>
  <si>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</si>
  <si>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</si>
  <si>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</si>
  <si>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</si>
  <si>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</si>
  <si>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</si>
  <si>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</si>
  <si>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</si>
  <si>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</si>
  <si>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</si>
  <si>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</si>
  <si>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</si>
  <si>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</si>
  <si>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</si>
  <si>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</si>
  <si>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</si>
  <si>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</si>
  <si>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</si>
  <si>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</si>
  <si>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</si>
  <si>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</si>
  <si>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</si>
  <si>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</si>
  <si>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</si>
  <si>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</si>
  <si>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</si>
  <si>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</si>
  <si>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</si>
  <si>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</si>
  <si>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</si>
  <si>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</si>
  <si>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</si>
  <si>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</si>
  <si>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</si>
  <si>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</si>
  <si>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</si>
  <si>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</si>
  <si>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</si>
  <si>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</si>
  <si>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</si>
  <si>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</si>
  <si>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</si>
  <si>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</si>
  <si>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</si>
  <si>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</si>
  <si>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</si>
  <si>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</si>
  <si>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</si>
  <si>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</si>
  <si>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</si>
  <si>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</si>
  <si>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</si>
  <si>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</si>
  <si>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</si>
  <si>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</si>
  <si>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</si>
  <si>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</si>
  <si>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</si>
  <si>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</si>
  <si>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</si>
  <si>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</si>
  <si>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</si>
  <si>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</si>
  <si>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</si>
  <si>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</si>
  <si>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</si>
  <si>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</si>
  <si>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</si>
  <si>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</si>
  <si>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</si>
  <si>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</si>
  <si>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</si>
  <si>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</si>
  <si>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</si>
  <si>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</si>
  <si>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</si>
  <si>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</si>
  <si>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</si>
  <si>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</si>
  <si>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</si>
  <si>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</si>
  <si>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</si>
  <si>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</si>
  <si>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</si>
  <si>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</si>
  <si>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</si>
  <si>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</si>
  <si>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</si>
  <si>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</si>
  <si>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</si>
  <si>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</si>
  <si>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</si>
  <si>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</si>
  <si>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</si>
  <si>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</si>
  <si>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</si>
  <si>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</si>
  <si>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</si>
  <si>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</si>
  <si>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</si>
  <si>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</si>
  <si>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</si>
  <si>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</si>
  <si>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</si>
  <si>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</si>
  <si>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</si>
  <si>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</si>
  <si>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</si>
  <si>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</si>
  <si>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</si>
  <si>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</si>
  <si>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</si>
  <si>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</si>
  <si>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</si>
  <si>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</si>
  <si>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</si>
  <si>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</si>
  <si>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</si>
  <si>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</si>
  <si>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</si>
  <si>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</si>
  <si>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</si>
  <si>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</si>
  <si>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</si>
  <si>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</si>
  <si>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</si>
  <si>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</si>
  <si>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</si>
  <si>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</si>
  <si>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</si>
  <si>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</si>
  <si>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</si>
  <si>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</si>
  <si>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</si>
  <si>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</si>
  <si>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</si>
  <si>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</si>
  <si>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</si>
  <si>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</si>
  <si>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</si>
  <si>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</si>
  <si>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</si>
  <si>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</si>
  <si>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</si>
  <si>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</si>
  <si>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</si>
  <si>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</si>
  <si>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</si>
  <si>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</si>
  <si>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</si>
  <si>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</si>
  <si>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</si>
  <si>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</si>
  <si>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</si>
  <si>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</si>
  <si>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</si>
  <si>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</si>
  <si>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</si>
  <si>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</si>
  <si>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</si>
  <si>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</si>
  <si>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</si>
  <si>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</si>
  <si>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</si>
  <si>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</si>
  <si>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</si>
  <si>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</si>
  <si>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</si>
  <si>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</si>
  <si>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</si>
  <si>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</si>
  <si>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</si>
  <si>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</si>
  <si>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</si>
  <si>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</si>
  <si>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</si>
  <si>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</si>
  <si>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</si>
  <si>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</si>
  <si>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</si>
  <si>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</si>
  <si>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</si>
  <si>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</si>
  <si>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</si>
  <si>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</si>
  <si>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</si>
  <si>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</si>
  <si>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</si>
  <si>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</si>
  <si>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</si>
  <si>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</si>
  <si>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</si>
  <si>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</si>
  <si>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</si>
  <si>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</si>
  <si>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</si>
  <si>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</si>
  <si>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</si>
  <si>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</si>
  <si>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</si>
  <si>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</si>
  <si>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</si>
  <si>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</si>
  <si>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</si>
  <si>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</si>
  <si>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</si>
  <si>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</si>
  <si>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</si>
  <si>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</si>
  <si>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</si>
  <si>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</si>
  <si>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</si>
  <si>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</si>
  <si>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</si>
  <si>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</si>
  <si>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</si>
  <si>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</si>
  <si>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</si>
  <si>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</si>
  <si>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</si>
  <si>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</si>
  <si>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</si>
  <si>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</si>
  <si>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</si>
  <si>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</si>
  <si>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</si>
  <si>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</si>
  <si>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</si>
  <si>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</si>
  <si>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</si>
  <si>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</si>
  <si>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</si>
  <si>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</si>
  <si>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</si>
  <si>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</si>
  <si>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</si>
  <si>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</si>
  <si>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</si>
  <si>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</si>
  <si>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</si>
  <si>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</si>
  <si>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</si>
  <si>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</si>
  <si>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</si>
  <si>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</si>
  <si>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</si>
  <si>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</si>
  <si>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</si>
  <si>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</si>
  <si>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</si>
  <si>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</si>
  <si>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</si>
  <si>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</si>
  <si>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</si>
  <si>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</si>
  <si>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</si>
  <si>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</si>
  <si>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</si>
  <si>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</si>
  <si>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</si>
  <si>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</si>
  <si>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</si>
  <si>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</si>
  <si>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</si>
  <si>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</si>
  <si>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</si>
  <si>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</si>
  <si>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</si>
  <si>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</si>
  <si>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</si>
  <si>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</si>
  <si>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</si>
  <si>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</si>
  <si>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</si>
  <si>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</si>
  <si>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</si>
  <si>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</si>
  <si>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</si>
  <si>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</si>
  <si>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</si>
  <si>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</si>
  <si>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</si>
  <si>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</si>
  <si>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</si>
  <si>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</si>
  <si>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</si>
  <si>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</si>
  <si>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</si>
  <si>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</si>
  <si>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</si>
  <si>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</si>
  <si>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</si>
  <si>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</si>
  <si>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</si>
  <si>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</si>
  <si>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</si>
  <si>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</si>
  <si>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</si>
  <si>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</si>
  <si>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</si>
  <si>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</si>
  <si>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</si>
  <si>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</si>
  <si>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</si>
  <si>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</si>
  <si>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</si>
  <si>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</si>
  <si>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</si>
  <si>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</si>
  <si>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</si>
  <si>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</si>
  <si>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</si>
  <si>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</si>
  <si>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</si>
  <si>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</si>
  <si>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</si>
  <si>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</si>
  <si>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</si>
  <si>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</si>
  <si>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</si>
  <si>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</si>
  <si>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</si>
  <si>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</si>
  <si>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</si>
  <si>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</si>
  <si>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</si>
  <si>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</si>
  <si>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</si>
  <si>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</si>
  <si>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</si>
  <si>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</si>
  <si>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</si>
  <si>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</si>
  <si>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</si>
  <si>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</si>
  <si>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</si>
  <si>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</si>
  <si>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</si>
  <si>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</si>
  <si>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</si>
  <si>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</si>
  <si>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</si>
  <si>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</si>
  <si>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</si>
  <si>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</si>
  <si>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</si>
  <si>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</si>
  <si>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</si>
  <si>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</si>
  <si>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</si>
  <si>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</si>
  <si>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</si>
  <si>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</si>
  <si>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</si>
  <si>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</si>
  <si>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</si>
  <si>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</si>
  <si>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</si>
  <si>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</si>
  <si>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</si>
  <si>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</si>
  <si>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</si>
  <si>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</si>
  <si>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</si>
  <si>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</si>
  <si>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</si>
  <si>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</si>
  <si>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</si>
  <si>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</si>
  <si>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</si>
  <si>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</si>
  <si>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</si>
  <si>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</si>
  <si>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</si>
  <si>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</si>
  <si>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</si>
  <si>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</si>
  <si>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</si>
  <si>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</si>
  <si>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</si>
  <si>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</si>
  <si>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</si>
  <si>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</si>
  <si>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</si>
  <si>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</si>
  <si>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</si>
  <si>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</si>
  <si>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</si>
  <si>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</si>
  <si>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</si>
  <si>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</si>
  <si>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</si>
  <si>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</si>
  <si>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</si>
  <si>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</si>
  <si>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</si>
  <si>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</si>
  <si>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</si>
  <si>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</si>
  <si>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</si>
  <si>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</si>
  <si>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</si>
  <si>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</si>
  <si>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</si>
  <si>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</si>
  <si>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</si>
  <si>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</si>
  <si>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</si>
  <si>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</si>
  <si>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</si>
  <si>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</si>
  <si>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</si>
  <si>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</si>
  <si>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</si>
  <si>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</si>
  <si>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</si>
  <si>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</si>
  <si>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</si>
  <si>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</si>
  <si>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</si>
  <si>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</si>
  <si>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</si>
  <si>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</si>
  <si>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</si>
  <si>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</si>
  <si>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</si>
  <si>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</si>
  <si>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</si>
  <si>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</si>
  <si>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</si>
  <si>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</si>
  <si>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</si>
  <si>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</si>
  <si>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</si>
  <si>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</si>
  <si>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</si>
  <si>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</si>
  <si>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</si>
  <si>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</si>
  <si>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</si>
  <si>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</si>
  <si>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</si>
  <si>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</si>
  <si>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</si>
  <si>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</si>
  <si>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</si>
  <si>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</si>
  <si>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</si>
  <si>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</si>
  <si>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</si>
  <si>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</si>
  <si>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</si>
  <si>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</si>
  <si>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</si>
  <si>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</si>
  <si>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</si>
  <si>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</si>
  <si>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</si>
  <si>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</si>
  <si>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</si>
  <si>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</si>
  <si>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</si>
  <si>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</si>
  <si>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</si>
  <si>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</si>
  <si>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</si>
  <si>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</si>
  <si>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</si>
  <si>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</si>
  <si>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</si>
  <si>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</si>
  <si>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</si>
  <si>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</si>
  <si>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</si>
  <si>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</si>
  <si>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</si>
  <si>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</si>
  <si>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</si>
  <si>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</si>
  <si>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</si>
  <si>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</si>
  <si>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</si>
  <si>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</si>
  <si>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</si>
  <si>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</si>
  <si>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</si>
  <si>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</si>
  <si>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</si>
  <si>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</si>
  <si>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</si>
  <si>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</si>
  <si>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</si>
  <si>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</si>
  <si>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</si>
  <si>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</si>
  <si>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</si>
  <si>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</si>
  <si>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</si>
  <si>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</si>
  <si>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</si>
  <si>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</si>
  <si>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</si>
  <si>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</si>
  <si>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</si>
  <si>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</si>
  <si>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</si>
  <si>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</si>
  <si>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</si>
  <si>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</si>
  <si>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</si>
  <si>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</si>
  <si>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</si>
  <si>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</si>
  <si>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</si>
  <si>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</si>
  <si>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</si>
  <si>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</si>
  <si>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</si>
  <si>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</si>
  <si>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</si>
  <si>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</si>
  <si>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</si>
  <si>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</si>
  <si>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</si>
  <si>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</si>
  <si>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</si>
  <si>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</si>
  <si>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</si>
  <si>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</si>
  <si>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</si>
  <si>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</si>
  <si>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</si>
  <si>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</si>
  <si>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</si>
  <si>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</si>
  <si>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</si>
  <si>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</si>
  <si>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</si>
  <si>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</si>
  <si>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</si>
  <si>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</si>
  <si>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</si>
  <si>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</si>
  <si>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</si>
  <si>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</si>
  <si>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</si>
  <si>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</si>
  <si>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</si>
  <si>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</si>
  <si>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</si>
  <si>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</si>
  <si>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</si>
  <si>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</si>
  <si>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</si>
  <si>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</si>
  <si>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</si>
  <si>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</si>
  <si>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</si>
  <si>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</si>
  <si>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</si>
  <si>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</si>
  <si>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</si>
  <si>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</si>
  <si>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</si>
  <si>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</si>
  <si>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</si>
  <si>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</si>
  <si>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</si>
  <si>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</si>
  <si>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</si>
  <si>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</si>
  <si>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</si>
  <si>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</si>
  <si>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</si>
  <si>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</si>
  <si>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</si>
  <si>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</si>
  <si>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</si>
  <si>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</si>
  <si>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</si>
  <si>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</si>
  <si>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</si>
  <si>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</si>
  <si>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</si>
  <si>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</si>
  <si>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</si>
  <si>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</si>
  <si>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</si>
  <si>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</si>
  <si>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</si>
  <si>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</si>
  <si>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</si>
  <si>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</si>
  <si>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</si>
  <si>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</si>
  <si>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</si>
  <si>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</si>
  <si>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</si>
  <si>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</si>
  <si>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</si>
  <si>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</si>
  <si>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</si>
  <si>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</si>
  <si>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</si>
  <si>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</si>
  <si>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</si>
  <si>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</si>
  <si>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</si>
  <si>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</si>
  <si>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</si>
  <si>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</si>
  <si>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</si>
  <si>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</si>
  <si>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</si>
  <si>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</si>
  <si>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</si>
  <si>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</si>
  <si>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</si>
  <si>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</si>
  <si>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</si>
  <si>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</si>
  <si>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</si>
  <si>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</si>
  <si>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</si>
  <si>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</si>
  <si>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</si>
  <si>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</si>
  <si>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</si>
  <si>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</si>
  <si>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</si>
  <si>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</si>
  <si>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</si>
  <si>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</si>
  <si>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</si>
  <si>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</si>
  <si>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</si>
  <si>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</si>
  <si>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</si>
  <si>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</si>
  <si>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</si>
  <si>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</si>
  <si>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</si>
  <si>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</si>
  <si>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</si>
  <si>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</si>
  <si>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</si>
  <si>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</si>
  <si>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</si>
  <si>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</si>
  <si>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</si>
  <si>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</si>
  <si>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</si>
  <si>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</si>
  <si>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</si>
  <si>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</si>
  <si>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</si>
  <si>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</si>
  <si>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</si>
  <si>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</si>
  <si>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</si>
  <si>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</si>
  <si>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</si>
  <si>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</si>
  <si>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</si>
  <si>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</si>
  <si>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</si>
  <si>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</si>
  <si>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</si>
  <si>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</si>
  <si>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</si>
  <si>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</si>
  <si>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</si>
  <si>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</si>
  <si>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</si>
  <si>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</si>
  <si>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</si>
  <si>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</si>
  <si>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</si>
  <si>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</si>
  <si>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</si>
  <si>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</si>
  <si>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</si>
  <si>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</si>
  <si>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</si>
  <si>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</si>
  <si>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</si>
  <si>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</si>
  <si>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</si>
  <si>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</si>
  <si>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</si>
  <si>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</si>
  <si>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</si>
  <si>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</si>
  <si>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</si>
  <si>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</si>
  <si>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</si>
  <si>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</si>
  <si>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</si>
  <si>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</si>
  <si>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</si>
  <si>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</si>
  <si>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</si>
  <si>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</si>
  <si>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</si>
  <si>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</si>
  <si>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</si>
  <si>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</si>
  <si>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</si>
  <si>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</si>
  <si>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</si>
  <si>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</si>
  <si>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</si>
  <si>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</si>
  <si>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</si>
  <si>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</si>
  <si>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</si>
  <si>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</si>
  <si>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</si>
  <si>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</si>
  <si>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</si>
  <si>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</si>
  <si>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</si>
  <si>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</si>
  <si>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</si>
  <si>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</si>
  <si>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</si>
  <si>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</si>
  <si>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</si>
  <si>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</si>
  <si>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</si>
  <si>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</si>
  <si>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</si>
  <si>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</si>
  <si>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</si>
  <si>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</si>
  <si>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</si>
  <si>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</si>
  <si>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</si>
  <si>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</si>
  <si>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</si>
  <si>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</si>
  <si>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</si>
  <si>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</si>
  <si>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</si>
  <si>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</si>
  <si>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</si>
  <si>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</si>
  <si>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</si>
  <si>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</si>
  <si>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</si>
  <si>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</si>
  <si>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</si>
  <si>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</si>
  <si>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</si>
  <si>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</si>
  <si>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</si>
  <si>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</si>
  <si>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</si>
  <si>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</si>
  <si>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</si>
  <si>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</si>
  <si>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</si>
  <si>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</si>
  <si>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</si>
  <si>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</si>
  <si>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</si>
  <si>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</si>
  <si>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</si>
  <si>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</si>
  <si>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</si>
  <si>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</si>
  <si>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</si>
  <si>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</si>
  <si>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</si>
  <si>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</si>
  <si>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</si>
  <si>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</si>
  <si>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</si>
  <si>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</si>
  <si>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</si>
  <si>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</si>
  <si>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</si>
  <si>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</si>
  <si>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</si>
  <si>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</si>
  <si>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</si>
  <si>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</si>
  <si>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</si>
  <si>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</si>
  <si>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</si>
  <si>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</si>
  <si>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</si>
  <si>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</si>
  <si>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</si>
  <si>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</si>
  <si>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</si>
  <si>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</si>
  <si>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</si>
  <si>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</si>
  <si>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</si>
  <si>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</si>
  <si>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</si>
  <si>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</si>
  <si>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</si>
  <si>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</si>
  <si>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</si>
  <si>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</si>
  <si>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</si>
  <si>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</si>
  <si>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</si>
  <si>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</si>
  <si>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</si>
  <si>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</si>
  <si>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</si>
  <si>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</si>
  <si>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</si>
  <si>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</si>
  <si>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</si>
  <si>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</si>
  <si>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</si>
  <si>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</si>
  <si>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</si>
  <si>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</si>
  <si>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</si>
  <si>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</si>
  <si>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</si>
  <si>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</si>
  <si>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</si>
  <si>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</si>
  <si>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</si>
  <si>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</si>
  <si>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</si>
  <si>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</si>
  <si>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</si>
  <si>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</si>
  <si>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</si>
  <si>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</si>
  <si>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</si>
  <si>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</si>
  <si>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</si>
  <si>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</si>
  <si>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</si>
  <si>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</si>
  <si>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</si>
  <si>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</si>
  <si>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</si>
  <si>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</si>
  <si>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</si>
  <si>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</si>
  <si>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</si>
  <si>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</si>
  <si>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</si>
  <si>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</si>
  <si>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</si>
  <si>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</si>
  <si>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</si>
  <si>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</si>
  <si>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</si>
  <si>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</si>
  <si>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</si>
  <si>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</si>
  <si>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</si>
  <si>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</si>
  <si>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</si>
  <si>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</si>
  <si>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</si>
  <si>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</si>
  <si>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</si>
  <si>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</si>
  <si>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</si>
  <si>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</si>
  <si>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</si>
  <si>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</si>
  <si>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</si>
  <si>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</si>
  <si>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</si>
  <si>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</si>
  <si>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</si>
  <si>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</si>
  <si>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</si>
  <si>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</si>
  <si>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</si>
  <si>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</si>
  <si>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</si>
  <si>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</si>
  <si>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</si>
  <si>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</si>
  <si>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</si>
  <si>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</si>
  <si>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</si>
  <si>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</si>
  <si>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</si>
  <si>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</si>
  <si>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</si>
  <si>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</si>
  <si>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</si>
  <si>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</si>
  <si>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</si>
  <si>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</si>
  <si>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</si>
  <si>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</si>
  <si>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</si>
  <si>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</si>
  <si>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</si>
  <si>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</si>
  <si>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</si>
  <si>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</si>
  <si>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</si>
  <si>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</si>
  <si>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</si>
  <si>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</si>
  <si>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</si>
  <si>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</si>
  <si>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</si>
  <si>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</si>
  <si>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</si>
  <si>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</si>
  <si>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</si>
  <si>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</si>
  <si>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</si>
  <si>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</si>
  <si>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</si>
  <si>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</si>
  <si>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</si>
  <si>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</si>
  <si>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</si>
  <si>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</si>
  <si>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</si>
  <si>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</si>
  <si>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</si>
  <si>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</si>
  <si>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</si>
  <si>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</si>
  <si>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</si>
  <si>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</si>
  <si>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</si>
  <si>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</si>
  <si>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</si>
  <si>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</si>
  <si>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</si>
  <si>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</si>
  <si>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</si>
  <si>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</si>
  <si>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</si>
  <si>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</si>
  <si>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</si>
  <si>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</si>
  <si>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</si>
  <si>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</si>
  <si>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</si>
  <si>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</si>
  <si>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</si>
  <si>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</si>
  <si>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</si>
  <si>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</si>
  <si>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</si>
  <si>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</si>
  <si>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</si>
  <si>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</si>
  <si>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</si>
  <si>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</si>
  <si>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</si>
  <si>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</si>
  <si>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</si>
  <si>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</si>
  <si>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</si>
  <si>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</si>
  <si>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</si>
  <si>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</si>
  <si>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</si>
  <si>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</si>
  <si>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</si>
  <si>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</si>
  <si>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</si>
  <si>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</si>
  <si>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</si>
  <si>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</si>
  <si>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</si>
  <si>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</si>
  <si>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</si>
  <si>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</si>
  <si>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</si>
  <si>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</si>
  <si>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</si>
  <si>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</si>
  <si>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</si>
  <si>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</si>
  <si>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</si>
  <si>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</si>
  <si>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</si>
  <si>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</si>
  <si>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</si>
  <si>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</si>
  <si>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</si>
  <si>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</si>
  <si>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</si>
  <si>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</si>
  <si>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</si>
  <si>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</si>
  <si>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</si>
  <si>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</si>
  <si>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</si>
  <si>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</si>
  <si>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</si>
  <si>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</si>
  <si>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</si>
  <si>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</si>
  <si>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</si>
  <si>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</si>
  <si>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</si>
  <si>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</si>
  <si>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</si>
  <si>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</si>
  <si>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</si>
  <si>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</si>
  <si>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</si>
  <si>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</si>
  <si>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</si>
  <si>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</si>
  <si>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</si>
  <si>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</si>
  <si>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</si>
  <si>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</si>
  <si>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</si>
  <si>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</si>
  <si>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</si>
  <si>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</si>
  <si>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</si>
  <si>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</si>
  <si>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</si>
  <si>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</si>
  <si>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</si>
  <si>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</si>
  <si>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</si>
  <si>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</si>
  <si>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</si>
  <si>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</si>
  <si>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</si>
  <si>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</si>
  <si>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</si>
  <si>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</si>
  <si>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</si>
  <si>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</si>
  <si>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</si>
  <si>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</si>
  <si>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</si>
  <si>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</si>
  <si>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</si>
  <si>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</si>
  <si>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</si>
  <si>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</si>
  <si>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</si>
  <si>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</si>
  <si>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</si>
  <si>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</si>
  <si>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</si>
  <si>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</si>
  <si>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</si>
  <si>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</si>
  <si>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</si>
  <si>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</si>
  <si>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</si>
  <si>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</si>
  <si>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</si>
  <si>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</si>
  <si>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</si>
  <si>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</si>
  <si>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</si>
  <si>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</si>
  <si>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</si>
  <si>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</si>
  <si>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</si>
  <si>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</si>
  <si>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</si>
  <si>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</si>
  <si>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</si>
  <si>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</si>
  <si>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</si>
  <si>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</si>
  <si>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</si>
  <si>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</si>
  <si>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</si>
  <si>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</si>
  <si>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</si>
  <si>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</si>
  <si>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</si>
  <si>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</si>
  <si>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</si>
  <si>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</si>
  <si>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</si>
  <si>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</si>
  <si>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</si>
  <si>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</si>
  <si>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</si>
  <si>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</si>
  <si>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</si>
  <si>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</si>
  <si>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</si>
  <si>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</si>
  <si>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</si>
  <si>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</si>
  <si>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</si>
  <si>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</si>
  <si>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</si>
  <si>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</si>
  <si>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</si>
  <si>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</si>
  <si>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</si>
  <si>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</si>
  <si>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</si>
  <si>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</si>
  <si>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</si>
  <si>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</si>
  <si>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</si>
  <si>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</si>
  <si>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</si>
  <si>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</si>
  <si>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</si>
  <si>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</si>
  <si>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</si>
  <si>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</si>
  <si>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</si>
  <si>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</si>
  <si>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</si>
  <si>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</si>
  <si>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</si>
  <si>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</si>
  <si>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</si>
  <si>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</si>
  <si>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</si>
  <si>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</si>
  <si>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</si>
  <si>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</si>
  <si>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</si>
  <si>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</si>
  <si>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</si>
  <si>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</si>
  <si>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</si>
  <si>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</si>
  <si>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</si>
  <si>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</si>
  <si>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</si>
  <si>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</si>
  <si>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</si>
  <si>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</si>
  <si>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</si>
  <si>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</si>
  <si>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</si>
  <si>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</si>
  <si>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</si>
  <si>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</si>
  <si>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</si>
  <si>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</si>
  <si>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</si>
  <si>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</si>
  <si>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</si>
  <si>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</si>
  <si>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</si>
  <si>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</si>
  <si>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</si>
  <si>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</si>
  <si>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</si>
  <si>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</si>
  <si>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</si>
  <si>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</si>
  <si>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</si>
  <si>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</si>
  <si>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</si>
  <si>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</si>
  <si>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</si>
  <si>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</si>
  <si>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</si>
  <si>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</si>
  <si>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</si>
  <si>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</si>
  <si>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</si>
  <si>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</si>
  <si>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</si>
  <si>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</si>
  <si>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</si>
  <si>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</si>
  <si>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</si>
  <si>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</si>
  <si>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</si>
  <si>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</si>
  <si>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</si>
  <si>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</si>
  <si>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</si>
  <si>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</si>
  <si>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</si>
  <si>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</si>
  <si>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</si>
  <si>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</si>
  <si>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</si>
  <si>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</si>
  <si>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</si>
  <si>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</si>
  <si>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</si>
  <si>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</si>
  <si>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</si>
  <si>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</si>
  <si>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</si>
  <si>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</si>
  <si>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</si>
  <si>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</si>
  <si>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</si>
  <si>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</si>
  <si>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</si>
  <si>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</si>
  <si>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</si>
  <si>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</si>
  <si>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</si>
  <si>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</si>
  <si>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</si>
  <si>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</si>
  <si>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</si>
  <si>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</si>
  <si>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</si>
  <si>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</si>
  <si>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</si>
  <si>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</si>
  <si>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</si>
  <si>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</si>
  <si>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</si>
  <si>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</si>
  <si>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</si>
  <si>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</si>
  <si>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</si>
  <si>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</si>
  <si>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</si>
  <si>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</si>
  <si>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</si>
  <si>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</si>
  <si>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</si>
  <si>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</si>
  <si>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</si>
  <si>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</si>
  <si>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</si>
  <si>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</si>
  <si>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</si>
  <si>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</si>
  <si>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</si>
  <si>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</si>
  <si>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</si>
  <si>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</si>
  <si>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</si>
  <si>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</si>
  <si>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</si>
  <si>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</si>
  <si>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</si>
  <si>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</si>
  <si>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</si>
  <si>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</si>
  <si>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</si>
  <si>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</si>
  <si>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</si>
  <si>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</si>
  <si>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</si>
  <si>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</si>
  <si>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</si>
  <si>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</si>
  <si>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</si>
  <si>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</si>
  <si>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</si>
  <si>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</si>
  <si>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</si>
  <si>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</si>
  <si>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</si>
  <si>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</si>
  <si>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</si>
  <si>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</si>
  <si>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</si>
  <si>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</si>
  <si>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</si>
  <si>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</si>
  <si>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</si>
  <si>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</si>
  <si>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</si>
  <si>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</si>
  <si>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</si>
  <si>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</si>
  <si>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</si>
  <si>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</si>
  <si>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</si>
  <si>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</si>
  <si>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</si>
  <si>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</si>
  <si>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</si>
  <si>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</si>
  <si>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</si>
  <si>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</si>
  <si>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</si>
  <si>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</si>
  <si>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</si>
  <si>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</si>
  <si>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</si>
  <si>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</si>
  <si>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</si>
  <si>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</si>
  <si>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</si>
  <si>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</si>
  <si>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</si>
  <si>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</si>
  <si>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</si>
  <si>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</si>
  <si>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</si>
  <si>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</si>
  <si>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</si>
  <si>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</si>
  <si>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</si>
  <si>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</si>
  <si>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</si>
  <si>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</si>
  <si>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</si>
  <si>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</si>
  <si>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</si>
  <si>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</si>
  <si>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</si>
  <si>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</si>
  <si>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</si>
  <si>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</si>
  <si>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</si>
  <si>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</si>
  <si>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</si>
  <si>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</si>
  <si>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</si>
  <si>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</si>
  <si>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</si>
  <si>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</si>
  <si>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</si>
  <si>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</si>
  <si>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</si>
  <si>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</si>
  <si>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</si>
  <si>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</si>
  <si>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</si>
  <si>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</si>
  <si>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</si>
  <si>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</si>
  <si>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</si>
  <si>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</si>
  <si>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</si>
  <si>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</si>
  <si>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</si>
  <si>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</si>
  <si>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</si>
  <si>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</si>
  <si>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</si>
  <si>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</si>
  <si>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</si>
  <si>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</si>
  <si>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</si>
  <si>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</si>
  <si>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</si>
  <si>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</si>
  <si>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</si>
  <si>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</si>
  <si>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</si>
  <si>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</si>
  <si>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</si>
  <si>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</si>
  <si>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</si>
  <si>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</si>
  <si>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</si>
  <si>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</si>
  <si>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</si>
  <si>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</si>
  <si>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</si>
  <si>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</si>
  <si>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</si>
  <si>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</si>
  <si>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</si>
  <si>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</si>
  <si>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</si>
  <si>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</si>
  <si>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</si>
  <si>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</si>
  <si>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</si>
  <si>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</si>
  <si>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</si>
  <si>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</si>
  <si>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</si>
  <si>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</si>
  <si>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</si>
  <si>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</si>
  <si>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</si>
  <si>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</si>
  <si>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</si>
  <si>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</si>
  <si>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</si>
  <si>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</si>
  <si>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</si>
  <si>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</si>
  <si>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</si>
  <si>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</si>
  <si>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</si>
  <si>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</si>
  <si>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</si>
  <si>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</si>
  <si>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</si>
  <si>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</si>
  <si>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</si>
  <si>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</si>
  <si>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</si>
  <si>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</si>
  <si>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</si>
  <si>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</si>
  <si>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</si>
  <si>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</si>
  <si>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</si>
  <si>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</si>
  <si>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</si>
  <si>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</si>
  <si>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</si>
  <si>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</si>
  <si>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</si>
  <si>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</si>
  <si>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</si>
  <si>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</si>
  <si>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</si>
  <si>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</si>
  <si>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</si>
  <si>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</si>
  <si>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</si>
  <si>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</si>
  <si>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</si>
  <si>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</si>
  <si>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</si>
  <si>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</si>
  <si>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</si>
  <si>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</si>
  <si>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</si>
  <si>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</si>
  <si>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</si>
  <si>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</si>
  <si>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</si>
  <si>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</si>
  <si>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</si>
  <si>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</si>
  <si>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</si>
  <si>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</si>
  <si>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</si>
  <si>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</si>
  <si>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</si>
  <si>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</si>
  <si>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</si>
  <si>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</si>
  <si>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</si>
  <si>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</si>
  <si>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</si>
  <si>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</si>
  <si>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</si>
  <si>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</si>
  <si>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</si>
  <si>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</si>
  <si>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</si>
  <si>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</si>
  <si>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</si>
  <si>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</si>
  <si>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</si>
  <si>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</si>
  <si>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</si>
  <si>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</si>
  <si>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</si>
  <si>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</si>
  <si>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</si>
  <si>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</si>
  <si>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</si>
  <si>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</si>
  <si>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</si>
  <si>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</si>
  <si>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</si>
  <si>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</si>
  <si>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</si>
  <si>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</si>
  <si>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</si>
  <si>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</si>
  <si>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</si>
  <si>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</si>
  <si>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</si>
  <si>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</si>
  <si>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</si>
  <si>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</si>
  <si>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</si>
  <si>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</si>
  <si>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</si>
  <si>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</si>
  <si>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</si>
  <si>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</si>
  <si>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</si>
  <si>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</si>
  <si>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</si>
  <si>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</si>
  <si>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</si>
  <si>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</si>
  <si>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</si>
  <si>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</si>
  <si>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</si>
  <si>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</si>
  <si>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</si>
  <si>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</si>
  <si>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</si>
  <si>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</si>
  <si>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</si>
  <si>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</si>
  <si>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</si>
  <si>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</si>
  <si>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</si>
  <si>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</si>
  <si>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</si>
  <si>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</si>
  <si>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</si>
  <si>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</si>
  <si>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</si>
  <si>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</si>
  <si>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</si>
  <si>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</si>
  <si>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</si>
  <si>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</si>
  <si>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</si>
  <si>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</si>
  <si>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</si>
  <si>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</si>
  <si>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</si>
  <si>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</si>
  <si>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</si>
  <si>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</si>
  <si>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</si>
  <si>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</si>
  <si>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</si>
  <si>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</si>
  <si>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</si>
  <si>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</si>
  <si>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</si>
  <si>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</si>
  <si>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</si>
  <si>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</si>
  <si>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</si>
  <si>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</si>
  <si>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</si>
  <si>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</si>
  <si>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</si>
  <si>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</si>
  <si>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</si>
  <si>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</si>
  <si>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</si>
  <si>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</si>
  <si>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</si>
  <si>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</si>
  <si>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</si>
  <si>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</si>
  <si>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</si>
  <si>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</si>
  <si>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</si>
  <si>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</si>
  <si>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</si>
  <si>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</si>
  <si>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</si>
  <si>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</si>
  <si>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</si>
  <si>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</si>
  <si>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</si>
  <si>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</si>
  <si>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</si>
  <si>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</si>
  <si>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</si>
  <si>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</si>
  <si>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</si>
  <si>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</si>
  <si>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</si>
  <si>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</si>
  <si>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</si>
  <si>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</si>
  <si>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</si>
  <si>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</si>
  <si>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</si>
  <si>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</si>
  <si>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</si>
  <si>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</si>
  <si>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</si>
  <si>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</si>
  <si>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</si>
  <si>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</si>
  <si>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</si>
  <si>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</si>
  <si>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</si>
  <si>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</si>
  <si>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</si>
  <si>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</si>
  <si>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</si>
  <si>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</si>
  <si>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</si>
  <si>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</si>
  <si>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</si>
  <si>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</si>
  <si>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</si>
  <si>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</si>
  <si>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</si>
  <si>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</si>
  <si>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</si>
  <si>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</si>
  <si>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</si>
  <si>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</si>
  <si>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</si>
  <si>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</si>
  <si>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</si>
  <si>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</si>
  <si>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</si>
  <si>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</si>
  <si>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</si>
  <si>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</si>
  <si>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</si>
  <si>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</si>
  <si>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</si>
  <si>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</si>
  <si>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</si>
  <si>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</si>
  <si>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</si>
  <si>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</si>
  <si>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</si>
  <si>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</si>
  <si>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</si>
  <si>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</si>
  <si>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</si>
  <si>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</si>
  <si>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</si>
  <si>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</si>
  <si>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</si>
  <si>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</si>
  <si>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</si>
  <si>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</si>
  <si>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</si>
  <si>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</si>
  <si>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</si>
  <si>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</si>
  <si>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</si>
  <si>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</si>
  <si>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</si>
  <si>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</si>
  <si>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</si>
  <si>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</si>
  <si>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</si>
  <si>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</si>
  <si>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</si>
  <si>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</si>
  <si>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</si>
  <si>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</si>
  <si>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</si>
  <si>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</si>
  <si>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</si>
  <si>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</si>
  <si>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</si>
  <si>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</si>
  <si>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</si>
  <si>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</si>
  <si>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</si>
  <si>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</si>
  <si>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</si>
  <si>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</si>
  <si>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</si>
  <si>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</si>
  <si>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</si>
  <si>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</si>
  <si>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</si>
  <si>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</si>
  <si>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</si>
  <si>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</si>
  <si>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</si>
  <si>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</si>
  <si>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</si>
  <si>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</si>
  <si>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</si>
  <si>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</si>
  <si>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</si>
  <si>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</si>
  <si>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</si>
  <si>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</si>
  <si>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</si>
  <si>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</si>
  <si>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</si>
  <si>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</si>
  <si>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</si>
  <si>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</si>
  <si>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</si>
  <si>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</si>
  <si>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</si>
  <si>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</si>
  <si>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</si>
  <si>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</si>
  <si>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</si>
  <si>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</si>
  <si>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</si>
  <si>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</si>
  <si>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</si>
  <si>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</si>
  <si>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</si>
  <si>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</si>
  <si>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</si>
  <si>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</si>
  <si>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</si>
  <si>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</si>
  <si>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</si>
  <si>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</si>
  <si>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</si>
  <si>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</si>
  <si>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</si>
  <si>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</si>
  <si>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</si>
  <si>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</si>
  <si>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</si>
  <si>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</si>
  <si>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</si>
  <si>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</si>
  <si>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</si>
  <si>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</si>
  <si>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</si>
  <si>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</si>
  <si>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</si>
  <si>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</si>
  <si>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</si>
  <si>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</si>
  <si>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</si>
  <si>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</si>
  <si>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</si>
  <si>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</si>
  <si>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</si>
  <si>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</si>
  <si>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</si>
  <si>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</si>
  <si>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</si>
  <si>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</si>
  <si>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</si>
  <si>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</si>
  <si>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</si>
  <si>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</si>
  <si>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</si>
  <si>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</si>
  <si>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</si>
  <si>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</si>
  <si>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</si>
  <si>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</si>
  <si>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</si>
  <si>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</si>
  <si>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</si>
  <si>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</si>
  <si>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</si>
  <si>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</si>
  <si>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</si>
  <si>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</si>
  <si>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</si>
  <si>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</si>
  <si>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</si>
  <si>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</si>
  <si>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</si>
  <si>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</si>
  <si>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</si>
  <si>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</si>
  <si>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</si>
  <si>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</si>
  <si>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</si>
  <si>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</si>
  <si>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</si>
  <si>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</si>
  <si>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</si>
  <si>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</si>
  <si>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</si>
  <si>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</si>
  <si>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</si>
  <si>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</si>
  <si>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</si>
  <si>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</si>
  <si>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</si>
  <si>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</si>
  <si>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</si>
  <si>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</si>
  <si>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</si>
  <si>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</si>
  <si>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</si>
  <si>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</si>
  <si>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</si>
  <si>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</si>
  <si>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</si>
  <si>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</si>
  <si>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</si>
  <si>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</si>
  <si>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</si>
  <si>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</si>
  <si>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</si>
  <si>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</si>
  <si>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</si>
  <si>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</si>
  <si>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</si>
  <si>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</si>
  <si>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</si>
  <si>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</si>
  <si>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</si>
  <si>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</si>
  <si>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</si>
  <si>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</si>
  <si>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</si>
  <si>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</si>
  <si>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</si>
  <si>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</si>
  <si>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</si>
  <si>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</si>
  <si>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</si>
  <si>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</si>
  <si>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</si>
  <si>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</si>
  <si>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</si>
  <si>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</si>
  <si>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</si>
  <si>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</si>
  <si>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</si>
  <si>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</si>
  <si>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</si>
  <si>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</si>
  <si>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</si>
  <si>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</si>
  <si>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</si>
  <si>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</si>
  <si>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</si>
  <si>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</si>
  <si>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</si>
  <si>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</si>
  <si>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</si>
  <si>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</si>
  <si>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</si>
  <si>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</si>
  <si>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</si>
  <si>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</si>
  <si>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</si>
  <si>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</si>
  <si>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</si>
  <si>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</si>
  <si>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</si>
  <si>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</si>
  <si>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</si>
  <si>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</si>
  <si>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</si>
  <si>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</si>
  <si>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</si>
  <si>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</si>
  <si>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</si>
  <si>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</si>
  <si>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</si>
  <si>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</si>
  <si>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</si>
  <si>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</si>
  <si>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</si>
  <si>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</si>
  <si>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</si>
  <si>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</si>
  <si>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</si>
  <si>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</si>
  <si>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</si>
  <si>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</si>
  <si>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</si>
  <si>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</si>
  <si>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</si>
  <si>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</si>
  <si>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</si>
  <si>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</si>
  <si>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</si>
  <si>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</si>
  <si>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</si>
  <si>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</si>
  <si>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</si>
  <si>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</si>
  <si>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</si>
  <si>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</si>
  <si>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</si>
  <si>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</si>
  <si>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</si>
  <si>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</si>
  <si>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</si>
  <si>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</si>
  <si>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</si>
  <si>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</si>
  <si>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</si>
  <si>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</si>
  <si>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</si>
  <si>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</si>
  <si>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</si>
  <si>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</si>
  <si>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</si>
  <si>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</si>
  <si>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</si>
  <si>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</si>
  <si>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</si>
  <si>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</si>
  <si>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</si>
  <si>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</si>
  <si>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</si>
  <si>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</si>
  <si>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</si>
  <si>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</si>
  <si>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</si>
  <si>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</si>
  <si>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</si>
  <si>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</si>
  <si>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</si>
  <si>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</si>
  <si>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</si>
  <si>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</si>
  <si>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</si>
  <si>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</si>
  <si>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</si>
  <si>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</si>
  <si>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</si>
  <si>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</si>
  <si>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</si>
  <si>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</si>
  <si>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</si>
  <si>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</si>
  <si>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</si>
  <si>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</si>
  <si>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</si>
  <si>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</si>
  <si>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</si>
  <si>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</si>
  <si>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</si>
  <si>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</si>
  <si>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</si>
  <si>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</si>
  <si>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</si>
  <si>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</si>
  <si>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</si>
  <si>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</si>
  <si>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</si>
  <si>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</si>
  <si>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</si>
  <si>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</si>
  <si>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</si>
  <si>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</si>
  <si>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</si>
  <si>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</si>
  <si>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</si>
  <si>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</si>
  <si>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</si>
  <si>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</si>
  <si>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</si>
  <si>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</si>
  <si>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</si>
  <si>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</si>
  <si>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</si>
  <si>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</si>
  <si>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</si>
  <si>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</si>
  <si>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</si>
  <si>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</si>
  <si>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</si>
  <si>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</si>
  <si>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</si>
  <si>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</si>
  <si>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</si>
  <si>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</si>
  <si>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</si>
  <si>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</si>
  <si>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</si>
  <si>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</si>
  <si>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</si>
  <si>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</si>
  <si>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</si>
  <si>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</si>
  <si>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</si>
  <si>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</si>
  <si>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</si>
  <si>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</si>
  <si>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</si>
  <si>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</si>
  <si>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</si>
  <si>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</si>
  <si>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</si>
  <si>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</si>
  <si>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</si>
  <si>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</si>
  <si>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</si>
  <si>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</si>
  <si>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</si>
  <si>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</si>
  <si>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</si>
  <si>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</si>
  <si>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</si>
  <si>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</si>
  <si>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</si>
  <si>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</si>
  <si>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</si>
  <si>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</si>
  <si>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</si>
  <si>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</si>
  <si>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</si>
  <si>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</si>
  <si>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</si>
  <si>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</si>
  <si>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</si>
  <si>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</si>
  <si>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</si>
  <si>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</si>
  <si>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</si>
  <si>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</si>
  <si>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</si>
  <si>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</si>
  <si>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</si>
  <si>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</si>
  <si>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</si>
  <si>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</si>
  <si>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</si>
  <si>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</si>
  <si>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</si>
  <si>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</si>
  <si>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</si>
  <si>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</si>
  <si>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</si>
  <si>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</si>
  <si>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</si>
  <si>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</si>
  <si>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</si>
  <si>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</si>
  <si>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</si>
  <si>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</si>
  <si>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</si>
  <si>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</si>
  <si>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</si>
  <si>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</si>
  <si>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</si>
  <si>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</si>
  <si>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</si>
  <si>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</si>
  <si>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</si>
  <si>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</si>
  <si>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</si>
  <si>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</si>
  <si>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</si>
  <si>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</si>
  <si>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</si>
  <si>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</si>
  <si>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</si>
  <si>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</si>
  <si>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</si>
  <si>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</si>
  <si>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</si>
  <si>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</si>
  <si>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</si>
  <si>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</si>
  <si>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</si>
  <si>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</si>
  <si>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</si>
  <si>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</si>
  <si>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</si>
  <si>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</si>
  <si>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</si>
  <si>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</si>
  <si>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</si>
  <si>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</si>
  <si>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</si>
  <si>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</si>
  <si>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</si>
  <si>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</si>
  <si>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</si>
  <si>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</si>
  <si>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</si>
  <si>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</si>
  <si>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</si>
  <si>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</si>
  <si>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</si>
  <si>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</si>
  <si>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</si>
  <si>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</si>
  <si>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</si>
  <si>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</si>
  <si>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</si>
  <si>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</si>
  <si>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</si>
  <si>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</si>
  <si>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</si>
  <si>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</si>
  <si>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</si>
  <si>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</si>
  <si>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</si>
  <si>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</si>
  <si>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</si>
  <si>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</si>
  <si>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</si>
  <si>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</si>
  <si>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</si>
  <si>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</si>
  <si>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</si>
  <si>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</si>
  <si>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</si>
  <si>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</si>
  <si>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</si>
  <si>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</si>
  <si>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</si>
  <si>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</si>
  <si>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</si>
  <si>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</si>
  <si>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</si>
  <si>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</si>
  <si>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</si>
  <si>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</si>
  <si>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</si>
  <si>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</si>
  <si>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</si>
  <si>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</si>
  <si>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</si>
  <si>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</si>
  <si>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</si>
  <si>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</si>
  <si>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</si>
  <si>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</si>
  <si>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</si>
  <si>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</si>
  <si>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</si>
  <si>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</si>
  <si>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</si>
  <si>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</si>
  <si>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</si>
  <si>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</si>
  <si>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</si>
  <si>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</si>
  <si>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</si>
  <si>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</si>
  <si>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</si>
  <si>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</si>
  <si>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</si>
  <si>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</si>
  <si>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</si>
  <si>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</si>
  <si>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</si>
  <si>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</si>
  <si>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</si>
  <si>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</si>
  <si>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</si>
  <si>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</si>
  <si>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</si>
  <si>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</si>
  <si>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</si>
  <si>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</si>
  <si>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</si>
  <si>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</si>
  <si>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</si>
  <si>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</si>
  <si>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</si>
  <si>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</si>
  <si>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</si>
  <si>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</si>
  <si>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</si>
  <si>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</si>
  <si>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</si>
  <si>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</si>
  <si>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</si>
  <si>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</si>
  <si>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</si>
  <si>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</si>
  <si>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</si>
  <si>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</si>
  <si>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</si>
  <si>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</si>
  <si>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</si>
  <si>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</si>
  <si>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</si>
  <si>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</si>
  <si>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</si>
  <si>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</si>
  <si>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</si>
  <si>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</si>
  <si>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</si>
  <si>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</si>
  <si>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</si>
  <si>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</si>
  <si>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</si>
  <si>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</si>
  <si>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</si>
  <si>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</si>
  <si>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</si>
  <si>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</si>
  <si>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</si>
  <si>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</si>
  <si>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</si>
  <si>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</si>
  <si>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</si>
  <si>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</si>
  <si>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</si>
  <si>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</si>
  <si>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</si>
  <si>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</si>
  <si>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</si>
  <si>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</si>
  <si>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</si>
  <si>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</si>
  <si>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</si>
  <si>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</si>
  <si>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</si>
  <si>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</si>
  <si>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</si>
  <si>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</si>
  <si>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</si>
  <si>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</si>
  <si>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</si>
  <si>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</si>
  <si>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</si>
  <si>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</si>
  <si>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</si>
  <si>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</si>
  <si>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</si>
  <si>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</si>
  <si>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</si>
  <si>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</si>
  <si>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</si>
  <si>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</si>
  <si>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</si>
  <si>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</si>
  <si>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</si>
  <si>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</si>
  <si>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</si>
  <si>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</si>
  <si>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</si>
  <si>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</si>
  <si>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</si>
  <si>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</si>
  <si>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</si>
  <si>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</si>
  <si>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</si>
  <si>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</si>
  <si>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</si>
  <si>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</si>
  <si>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</si>
  <si>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</si>
  <si>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</si>
  <si>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</si>
  <si>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</si>
  <si>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</si>
  <si>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</si>
  <si>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</si>
  <si>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</si>
  <si>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</si>
  <si>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</si>
  <si>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</si>
  <si>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</si>
  <si>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</si>
  <si>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</si>
  <si>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</si>
  <si>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</si>
  <si>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</si>
  <si>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</si>
  <si>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</si>
  <si>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</si>
  <si>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</si>
  <si>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</si>
  <si>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</si>
  <si>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</si>
  <si>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</si>
  <si>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</si>
  <si>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</si>
  <si>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</si>
  <si>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</si>
  <si>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</si>
  <si>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</si>
  <si>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</si>
  <si>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</si>
  <si>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</si>
  <si>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</si>
  <si>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</si>
  <si>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</si>
  <si>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</si>
  <si>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</si>
  <si>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</si>
  <si>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</si>
  <si>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</si>
  <si>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</si>
  <si>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</si>
  <si>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</si>
  <si>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</si>
  <si>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</si>
  <si>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</si>
  <si>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</si>
  <si>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</si>
  <si>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</si>
  <si>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</si>
  <si>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</si>
  <si>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</si>
  <si>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</si>
  <si>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</si>
  <si>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</si>
  <si>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</si>
  <si>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</si>
  <si>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</si>
  <si>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</si>
  <si>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</si>
  <si>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</si>
  <si>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</si>
  <si>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</si>
  <si>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</si>
  <si>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</si>
  <si>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</si>
  <si>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</si>
  <si>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</si>
  <si>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</si>
  <si>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</si>
  <si>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</si>
  <si>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</si>
  <si>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</si>
  <si>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</si>
  <si>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</si>
  <si>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</si>
  <si>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</si>
  <si>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</si>
  <si>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</si>
  <si>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</si>
  <si>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</si>
  <si>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</si>
  <si>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</si>
  <si>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</si>
  <si>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</si>
  <si>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</si>
  <si>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</si>
  <si>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</si>
  <si>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</si>
  <si>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</si>
  <si>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</si>
  <si>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</si>
  <si>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</si>
  <si>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</si>
  <si>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</si>
  <si>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</si>
  <si>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</si>
  <si>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</si>
  <si>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</si>
  <si>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</si>
  <si>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</si>
  <si>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</si>
  <si>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</si>
  <si>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</si>
  <si>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</si>
  <si>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</si>
  <si>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</si>
  <si>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</si>
  <si>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</si>
  <si>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</si>
  <si>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</si>
  <si>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</si>
  <si>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</si>
  <si>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</si>
  <si>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</si>
  <si>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</si>
  <si>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</si>
  <si>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</si>
  <si>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</si>
  <si>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</si>
  <si>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</si>
  <si>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</si>
  <si>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</si>
  <si>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</si>
  <si>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</si>
  <si>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</si>
  <si>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</si>
  <si>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</si>
  <si>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</si>
  <si>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</si>
  <si>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</si>
  <si>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</si>
  <si>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</si>
  <si>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</si>
  <si>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</si>
  <si>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</si>
  <si>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</si>
  <si>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</si>
  <si>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</si>
  <si>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</si>
  <si>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</si>
  <si>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</si>
  <si>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</si>
  <si>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</si>
  <si>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</si>
  <si>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</si>
  <si>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</si>
  <si>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</si>
  <si>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</si>
  <si>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</si>
  <si>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</si>
  <si>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</si>
  <si>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</si>
  <si>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</si>
  <si>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</si>
  <si>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</si>
  <si>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</si>
  <si>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</si>
  <si>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</si>
  <si>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</si>
  <si>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</si>
  <si>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</si>
  <si>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</si>
  <si>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</si>
  <si>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</si>
  <si>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</si>
  <si>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</si>
  <si>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</si>
  <si>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</si>
  <si>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</si>
  <si>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</si>
  <si>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</si>
  <si>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</si>
  <si>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</si>
  <si>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</si>
  <si>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</si>
  <si>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</si>
  <si>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</si>
  <si>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</si>
  <si>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</si>
  <si>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</si>
  <si>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</si>
  <si>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</si>
  <si>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</si>
  <si>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</si>
  <si>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</si>
  <si>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</si>
  <si>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</si>
  <si>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</si>
  <si>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</si>
  <si>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</si>
  <si>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</si>
  <si>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</si>
  <si>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</si>
  <si>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</si>
  <si>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</si>
  <si>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</si>
  <si>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</si>
  <si>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</si>
  <si>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</si>
  <si>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</si>
  <si>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</si>
  <si>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</si>
  <si>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</si>
  <si>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</si>
  <si>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</si>
  <si>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</si>
  <si>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</si>
  <si>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</si>
  <si>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</si>
  <si>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</si>
  <si>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</si>
  <si>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</si>
  <si>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</si>
  <si>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</si>
  <si>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</si>
  <si>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</si>
  <si>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</si>
  <si>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</si>
  <si>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</si>
  <si>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</si>
  <si>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</si>
  <si>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</si>
  <si>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</si>
  <si>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</si>
  <si>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</si>
  <si>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</si>
  <si>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</si>
  <si>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</si>
  <si>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</si>
  <si>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</si>
  <si>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</si>
  <si>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</si>
  <si>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</si>
  <si>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</si>
  <si>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</si>
  <si>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</si>
  <si>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</si>
  <si>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</si>
  <si>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</si>
  <si>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</si>
  <si>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</si>
  <si>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</si>
  <si>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</si>
  <si>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</si>
  <si>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</si>
  <si>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</si>
  <si>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</si>
  <si>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</si>
  <si>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</si>
  <si>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</si>
  <si>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</si>
  <si>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</si>
  <si>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</si>
  <si>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</si>
  <si>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</si>
  <si>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</si>
  <si>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</si>
  <si>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</si>
  <si>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</si>
  <si>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</si>
  <si>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</si>
  <si>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</si>
  <si>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</si>
  <si>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</si>
  <si>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</si>
  <si>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</si>
  <si>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</si>
  <si>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</si>
  <si>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</si>
  <si>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</si>
  <si>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</si>
  <si>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</si>
  <si>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</si>
  <si>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</si>
  <si>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</si>
  <si>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</si>
  <si>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</si>
  <si>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</si>
  <si>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</si>
  <si>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</si>
  <si>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</si>
  <si>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</si>
  <si>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</si>
  <si>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</si>
  <si>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</si>
  <si>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</si>
  <si>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</si>
  <si>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</si>
  <si>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</si>
  <si>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</si>
  <si>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</si>
  <si>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</si>
  <si>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</si>
  <si>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</si>
  <si>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</si>
  <si>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</si>
  <si>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</si>
  <si>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</si>
  <si>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</si>
  <si>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</si>
  <si>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</si>
  <si>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</si>
  <si>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</si>
  <si>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</si>
  <si>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</si>
  <si>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</si>
  <si>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</si>
  <si>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</si>
  <si>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</si>
  <si>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</si>
  <si>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</si>
  <si>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</si>
  <si>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</si>
  <si>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</si>
  <si>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</si>
  <si>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</si>
  <si>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</si>
  <si>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</si>
  <si>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</si>
  <si>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</si>
  <si>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</si>
  <si>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</si>
  <si>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</si>
  <si>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</si>
  <si>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</si>
  <si>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</si>
  <si>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</si>
  <si>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</si>
  <si>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</si>
  <si>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</si>
  <si>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</si>
  <si>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</si>
  <si>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</si>
  <si>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</si>
  <si>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</si>
  <si>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</si>
  <si>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</si>
  <si>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</si>
  <si>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</si>
  <si>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</si>
  <si>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</si>
  <si>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</si>
  <si>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</si>
  <si>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</si>
  <si>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</si>
  <si>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</si>
  <si>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</si>
  <si>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</si>
  <si>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</si>
  <si>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</si>
  <si>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</si>
  <si>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</si>
  <si>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</si>
  <si>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</si>
  <si>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</si>
  <si>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</si>
  <si>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</si>
  <si>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</si>
  <si>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</si>
  <si>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</si>
  <si>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</si>
  <si>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</si>
  <si>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</si>
  <si>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</si>
  <si>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</si>
  <si>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</si>
  <si>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</si>
  <si>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</si>
  <si>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</si>
  <si>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</si>
  <si>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</si>
  <si>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</si>
  <si>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</si>
  <si>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</si>
  <si>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</si>
  <si>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</si>
  <si>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</si>
  <si>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</si>
  <si>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</si>
  <si>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</si>
  <si>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</si>
  <si>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</si>
  <si>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</si>
  <si>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</si>
  <si>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</si>
  <si>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</si>
  <si>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</si>
  <si>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</si>
  <si>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</si>
  <si>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</si>
  <si>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</si>
  <si>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</si>
  <si>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</si>
  <si>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</si>
  <si>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</si>
  <si>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</si>
  <si>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</si>
  <si>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</si>
  <si>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</si>
  <si>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</si>
  <si>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</si>
  <si>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</si>
  <si>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</si>
  <si>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</si>
  <si>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</si>
  <si>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</si>
  <si>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</si>
  <si>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</si>
  <si>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</si>
  <si>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</si>
  <si>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</si>
  <si>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</si>
  <si>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</si>
  <si>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</si>
  <si>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</si>
  <si>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</si>
  <si>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</si>
  <si>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</si>
  <si>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</si>
  <si>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</si>
  <si>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</si>
  <si>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</si>
  <si>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</si>
  <si>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</si>
  <si>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</si>
  <si>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</si>
  <si>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</si>
  <si>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</si>
  <si>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</si>
  <si>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</si>
  <si>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</si>
  <si>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</si>
  <si>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</si>
  <si>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</si>
  <si>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</si>
  <si>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</si>
  <si>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</si>
  <si>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</si>
  <si>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</si>
  <si>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</si>
  <si>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</si>
  <si>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</si>
  <si>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</si>
  <si>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</si>
  <si>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</si>
  <si>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</si>
  <si>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</si>
  <si>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</si>
  <si>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</si>
  <si>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</si>
  <si>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</si>
  <si>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</si>
  <si>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</si>
  <si>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</si>
  <si>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</si>
  <si>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</si>
  <si>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</si>
  <si>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</si>
  <si>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</si>
  <si>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</si>
  <si>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</si>
  <si>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</si>
  <si>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</si>
  <si>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</si>
  <si>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</si>
  <si>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</si>
  <si>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</si>
  <si>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</si>
  <si>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</si>
  <si>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</si>
  <si>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</si>
  <si>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</si>
  <si>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</si>
  <si>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</si>
  <si>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</si>
  <si>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</si>
  <si>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</si>
  <si>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</si>
  <si>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</si>
  <si>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</si>
  <si>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</si>
  <si>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</si>
  <si>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</si>
  <si>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</si>
  <si>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</si>
  <si>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</si>
  <si>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</si>
  <si>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</si>
  <si>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</si>
  <si>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</si>
  <si>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</si>
  <si>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</si>
  <si>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</si>
  <si>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</si>
  <si>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</si>
  <si>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</si>
  <si>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</si>
  <si>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</si>
  <si>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</si>
  <si>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</si>
  <si>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</si>
  <si>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</si>
  <si>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</si>
  <si>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</si>
  <si>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</si>
  <si>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</si>
  <si>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</si>
  <si>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</si>
  <si>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</si>
  <si>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</si>
  <si>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</si>
  <si>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</si>
  <si>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</si>
  <si>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</si>
  <si>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</si>
  <si>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</si>
  <si>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</si>
  <si>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</si>
  <si>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</si>
  <si>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</si>
  <si>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</si>
  <si>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</si>
  <si>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</si>
  <si>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</si>
  <si>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</si>
  <si>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</si>
  <si>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</si>
  <si>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</si>
  <si>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</si>
  <si>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</si>
  <si>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</si>
  <si>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</si>
  <si>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</si>
  <si>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</si>
  <si>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</si>
  <si>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</si>
  <si>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</si>
  <si>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</si>
  <si>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</si>
  <si>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</si>
  <si>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</si>
  <si>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</si>
  <si>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</si>
  <si>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</si>
  <si>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</si>
  <si>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</si>
  <si>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</si>
  <si>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</si>
  <si>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</si>
  <si>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</si>
  <si>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</si>
  <si>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</si>
  <si>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</si>
  <si>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</si>
  <si>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</si>
  <si>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</si>
  <si>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</si>
  <si>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</si>
  <si>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</si>
  <si>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</si>
  <si>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</si>
  <si>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</si>
  <si>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</si>
  <si>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</si>
  <si>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</si>
  <si>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</si>
  <si>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</si>
  <si>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</si>
  <si>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</si>
  <si>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</si>
  <si>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</si>
  <si>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</si>
  <si>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</si>
  <si>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</si>
  <si>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</si>
  <si>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</si>
  <si>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</si>
  <si>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</si>
  <si>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</si>
  <si>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</si>
  <si>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</si>
  <si>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</si>
  <si>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</si>
  <si>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</si>
  <si>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</si>
  <si>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</si>
  <si>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</si>
  <si>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</si>
  <si>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</si>
  <si>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</si>
  <si>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</si>
  <si>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</si>
  <si>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</si>
  <si>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</si>
  <si>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</si>
  <si>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</si>
  <si>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</si>
  <si>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</si>
  <si>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</si>
  <si>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</si>
  <si>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</si>
  <si>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</si>
  <si>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</si>
  <si>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</si>
  <si>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</si>
  <si>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</si>
  <si>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</si>
  <si>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</si>
  <si>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</si>
  <si>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</si>
  <si>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</si>
  <si>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</si>
  <si>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</si>
  <si>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</si>
  <si>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</si>
  <si>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</si>
  <si>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</si>
  <si>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</si>
  <si>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</si>
  <si>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</si>
  <si>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</si>
  <si>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</si>
  <si>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</si>
  <si>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</si>
  <si>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</si>
  <si>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</si>
  <si>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</si>
  <si>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</si>
  <si>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</si>
  <si>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</si>
  <si>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</si>
  <si>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</si>
  <si>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</si>
  <si>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</si>
  <si>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</si>
  <si>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</si>
  <si>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</si>
  <si>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</si>
  <si>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</si>
  <si>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</si>
  <si>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</si>
  <si>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</si>
  <si>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</si>
  <si>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</si>
  <si>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</si>
  <si>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</si>
  <si>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</si>
  <si>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</si>
  <si>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</si>
  <si>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</si>
  <si>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</si>
  <si>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</si>
  <si>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</si>
  <si>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</si>
  <si>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</si>
  <si>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</si>
  <si>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</si>
  <si>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</si>
  <si>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</si>
  <si>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</si>
  <si>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</si>
  <si>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</si>
  <si>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</si>
  <si>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</si>
  <si>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</si>
  <si>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</si>
  <si>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</si>
  <si>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</si>
  <si>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</si>
  <si>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</si>
  <si>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</si>
  <si>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</si>
  <si>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</si>
  <si>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</si>
  <si>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</si>
  <si>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</si>
  <si>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</si>
  <si>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</si>
  <si>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</si>
  <si>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</si>
  <si>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</si>
  <si>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</si>
  <si>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</si>
  <si>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</si>
  <si>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</si>
  <si>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</si>
  <si>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</si>
  <si>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</si>
  <si>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</si>
  <si>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</si>
  <si>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</si>
  <si>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</si>
  <si>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</si>
  <si>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</si>
  <si>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</si>
  <si>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</si>
  <si>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</si>
  <si>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</si>
  <si>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</si>
  <si>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</si>
  <si>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</si>
  <si>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</si>
  <si>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</si>
  <si>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</si>
  <si>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</si>
  <si>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</si>
  <si>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</si>
  <si>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</si>
  <si>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</si>
  <si>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</si>
  <si>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</si>
  <si>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</si>
  <si>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</si>
  <si>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</si>
  <si>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</si>
  <si>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</si>
  <si>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</si>
  <si>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</si>
  <si>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</si>
  <si>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</si>
  <si>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</si>
  <si>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</si>
  <si>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</si>
  <si>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</si>
  <si>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</si>
  <si>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</si>
  <si>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</si>
  <si>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</si>
  <si>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</si>
  <si>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</si>
  <si>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</si>
  <si>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</si>
  <si>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</si>
  <si>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</si>
  <si>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</si>
  <si>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</si>
  <si>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</si>
  <si>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</si>
  <si>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</si>
  <si>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</si>
  <si>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</si>
  <si>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</si>
  <si>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</si>
  <si>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</si>
  <si>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</si>
  <si>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</si>
  <si>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</si>
  <si>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</si>
  <si>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</si>
  <si>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</si>
  <si>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</si>
  <si>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</si>
  <si>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</si>
  <si>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</si>
  <si>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</si>
  <si>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</si>
  <si>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</si>
  <si>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</si>
  <si>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</si>
  <si>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</si>
  <si>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</si>
  <si>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</si>
  <si>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</si>
  <si>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</si>
  <si>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</si>
  <si>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</si>
  <si>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</si>
  <si>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</si>
  <si>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</si>
  <si>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</si>
  <si>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</si>
  <si>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</si>
  <si>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</si>
  <si>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</si>
  <si>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</si>
  <si>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</si>
  <si>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</si>
  <si>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</si>
  <si>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</si>
  <si>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</si>
  <si>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</si>
  <si>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</si>
  <si>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</si>
  <si>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</si>
  <si>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</si>
  <si>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</si>
  <si>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</si>
  <si>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</si>
  <si>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</si>
  <si>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</si>
  <si>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</si>
  <si>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</si>
  <si>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</si>
  <si>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</si>
  <si>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</si>
  <si>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</si>
  <si>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</si>
  <si>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</si>
  <si>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</si>
  <si>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</si>
  <si>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</si>
  <si>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</si>
  <si>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</si>
  <si>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</si>
  <si>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</si>
  <si>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</si>
  <si>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</si>
  <si>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</si>
  <si>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</si>
  <si>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</si>
  <si>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</si>
  <si>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</si>
  <si>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</si>
  <si>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</si>
  <si>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</si>
  <si>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</si>
  <si>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</si>
  <si>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</si>
  <si>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</si>
  <si>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</si>
  <si>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</si>
  <si>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</si>
  <si>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</si>
  <si>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</si>
  <si>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</si>
  <si>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</si>
  <si>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</si>
  <si>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</si>
  <si>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</si>
  <si>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</si>
  <si>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</si>
  <si>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</si>
  <si>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</si>
  <si>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</si>
  <si>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</si>
  <si>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</si>
  <si>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</si>
  <si>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</si>
  <si>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</si>
  <si>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</si>
  <si>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</si>
  <si>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</si>
  <si>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</si>
  <si>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</si>
  <si>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</si>
  <si>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</si>
  <si>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</si>
  <si>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</si>
  <si>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</si>
  <si>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</si>
  <si>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</si>
  <si>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</si>
  <si>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</si>
  <si>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</si>
  <si>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</si>
  <si>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</si>
  <si>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</si>
  <si>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</si>
  <si>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</si>
  <si>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</si>
  <si>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</si>
  <si>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</si>
  <si>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</si>
  <si>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</si>
  <si>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</si>
  <si>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</si>
  <si>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</si>
  <si>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</si>
  <si>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</si>
  <si>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</si>
  <si>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</si>
  <si>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</si>
  <si>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</si>
  <si>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</si>
  <si>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</si>
  <si>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</si>
  <si>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</si>
  <si>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</si>
  <si>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</si>
  <si>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</si>
  <si>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</si>
  <si>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</si>
  <si>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</si>
  <si>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</si>
  <si>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</si>
  <si>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</si>
  <si>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</si>
  <si>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</si>
  <si>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</si>
  <si>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</si>
  <si>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</si>
  <si>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</si>
  <si>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</si>
  <si>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</si>
  <si>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</si>
  <si>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</si>
  <si>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</si>
  <si>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</si>
  <si>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</si>
  <si>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</si>
  <si>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</si>
  <si>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</si>
  <si>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</si>
  <si>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</si>
  <si>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</si>
  <si>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</si>
  <si>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</si>
  <si>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</si>
  <si>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</si>
  <si>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</si>
  <si>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</si>
  <si>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</si>
  <si>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</si>
  <si>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</si>
  <si>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</si>
  <si>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</si>
  <si>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</si>
  <si>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</si>
  <si>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</si>
  <si>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</si>
  <si>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</si>
  <si>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</si>
  <si>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</si>
  <si>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</si>
  <si>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</si>
  <si>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</si>
  <si>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</si>
  <si>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</si>
  <si>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</si>
  <si>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</si>
  <si>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</si>
  <si>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</si>
  <si>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</si>
  <si>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</si>
  <si>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</si>
  <si>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</si>
  <si>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</si>
  <si>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</si>
  <si>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</si>
  <si>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</si>
  <si>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</si>
  <si>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</si>
  <si>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</si>
  <si>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</si>
  <si>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</si>
  <si>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</si>
  <si>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</si>
  <si>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</si>
  <si>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</si>
  <si>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</si>
  <si>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</si>
  <si>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</si>
  <si>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</si>
  <si>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</si>
  <si>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</si>
  <si>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</si>
  <si>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</si>
  <si>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</si>
  <si>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</si>
  <si>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</si>
  <si>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</si>
  <si>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</si>
  <si>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</si>
  <si>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</si>
  <si>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</si>
  <si>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</si>
  <si>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</si>
  <si>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</si>
  <si>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</si>
  <si>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</si>
  <si>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</si>
  <si>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</si>
  <si>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</si>
  <si>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</si>
  <si>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</si>
  <si>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</si>
  <si>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</si>
  <si>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</si>
  <si>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</si>
  <si>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</si>
  <si>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</si>
  <si>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</si>
  <si>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</si>
  <si>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</si>
  <si>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</si>
  <si>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</si>
  <si>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</si>
  <si>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</si>
  <si>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</si>
  <si>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</si>
  <si>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</si>
  <si>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</si>
  <si>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</si>
  <si>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</si>
  <si>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</si>
  <si>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</si>
  <si>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</si>
  <si>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</si>
  <si>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</si>
  <si>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</si>
  <si>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</si>
  <si>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</si>
  <si>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</si>
  <si>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</si>
  <si>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</si>
  <si>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</si>
  <si>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</si>
  <si>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</si>
  <si>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</si>
  <si>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</si>
  <si>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</si>
  <si>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</si>
  <si>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</si>
  <si>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</si>
  <si>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</si>
  <si>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</si>
  <si>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</si>
  <si>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</si>
  <si>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</si>
  <si>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</si>
  <si>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</si>
  <si>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</si>
  <si>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</si>
  <si>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</si>
  <si>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</si>
  <si>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</si>
  <si>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</si>
  <si>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</si>
  <si>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</si>
  <si>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</si>
  <si>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</si>
  <si>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</si>
  <si>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</si>
  <si>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</si>
  <si>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</si>
  <si>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</si>
  <si>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</si>
  <si>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</si>
  <si>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</si>
  <si>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</si>
  <si>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</si>
  <si>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</si>
  <si>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</si>
  <si>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</si>
  <si>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</si>
  <si>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</si>
  <si>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</si>
  <si>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</si>
  <si>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</si>
  <si>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</si>
  <si>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</si>
  <si>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</si>
  <si>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</si>
  <si>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</si>
  <si>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</si>
  <si>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</si>
  <si>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</si>
  <si>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</si>
  <si>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</si>
  <si>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</si>
  <si>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</si>
  <si>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</si>
  <si>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</si>
  <si>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</si>
  <si>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</si>
  <si>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</si>
  <si>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</si>
  <si>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</si>
  <si>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</si>
  <si>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</si>
  <si>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</si>
  <si>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</si>
  <si>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</si>
  <si>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</si>
  <si>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</si>
  <si>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</si>
  <si>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</si>
  <si>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</si>
  <si>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</si>
  <si>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</si>
  <si>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</si>
  <si>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</si>
  <si>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</si>
  <si>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</si>
  <si>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</si>
  <si>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</si>
  <si>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</si>
  <si>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</si>
  <si>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</si>
  <si>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</si>
  <si>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</si>
  <si>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</si>
  <si>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</si>
  <si>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</si>
  <si>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</si>
  <si>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</si>
  <si>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</si>
  <si>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</si>
  <si>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</si>
  <si>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</si>
  <si>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</si>
  <si>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</si>
  <si>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</si>
  <si>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</si>
  <si>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</si>
  <si>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</si>
  <si>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</si>
  <si>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</si>
  <si>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</si>
  <si>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</si>
  <si>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</si>
  <si>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</si>
  <si>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</si>
  <si>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</si>
  <si>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</si>
  <si>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</si>
  <si>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</si>
  <si>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</si>
  <si>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</si>
  <si>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</si>
  <si>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</si>
  <si>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</si>
  <si>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</si>
  <si>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</si>
  <si>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</si>
  <si>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</si>
  <si>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</si>
  <si>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</si>
  <si>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</si>
  <si>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</si>
  <si>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</si>
  <si>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</si>
  <si>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</si>
  <si>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</si>
  <si>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</si>
  <si>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</si>
  <si>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</si>
  <si>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</si>
  <si>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</si>
  <si>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</si>
  <si>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</si>
  <si>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</si>
  <si>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</si>
  <si>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</si>
  <si>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</si>
  <si>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</si>
  <si>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</si>
  <si>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</si>
  <si>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</si>
  <si>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</si>
  <si>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</si>
  <si>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</si>
  <si>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</si>
  <si>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</si>
  <si>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</si>
  <si>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</si>
  <si>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</si>
  <si>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</si>
  <si>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</si>
  <si>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</si>
  <si>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</si>
  <si>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</si>
  <si>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</si>
  <si>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</si>
  <si>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</si>
  <si>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</si>
  <si>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</si>
  <si>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</si>
  <si>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</si>
  <si>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</si>
  <si>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</si>
  <si>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</si>
  <si>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</si>
  <si>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</si>
  <si>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</si>
  <si>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</si>
  <si>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</si>
  <si>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</si>
  <si>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</si>
  <si>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</si>
  <si>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</si>
  <si>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</si>
  <si>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</si>
  <si>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</si>
  <si>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</si>
  <si>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</si>
  <si>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</si>
  <si>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</si>
  <si>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</si>
  <si>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</si>
  <si>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</si>
  <si>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</si>
  <si>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</si>
  <si>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</si>
  <si>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</si>
  <si>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</si>
  <si>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</si>
  <si>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</si>
  <si>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</si>
  <si>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</si>
  <si>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</si>
  <si>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</si>
  <si>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</si>
  <si>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</si>
  <si>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</si>
  <si>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</si>
  <si>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</si>
  <si>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</si>
  <si>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</si>
  <si>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</si>
  <si>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</si>
  <si>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</si>
  <si>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</si>
  <si>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</si>
  <si>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</si>
  <si>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</si>
  <si>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</si>
  <si>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</si>
  <si>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</si>
  <si>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</si>
  <si>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</si>
  <si>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</si>
  <si>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</si>
  <si>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</si>
  <si>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</si>
  <si>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</si>
  <si>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</si>
  <si>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</si>
  <si>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</si>
  <si>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</si>
  <si>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</si>
  <si>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</si>
  <si>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</si>
  <si>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</si>
  <si>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</si>
  <si>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</si>
  <si>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</si>
  <si>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</si>
  <si>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</si>
  <si>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</si>
  <si>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</si>
  <si>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</si>
  <si>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</si>
  <si>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</si>
  <si>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</si>
  <si>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</si>
  <si>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</si>
  <si>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</si>
  <si>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</si>
  <si>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</si>
  <si>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</si>
  <si>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</si>
  <si>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</si>
  <si>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</si>
  <si>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</si>
  <si>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</si>
  <si>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</si>
  <si>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</si>
  <si>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</si>
  <si>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</si>
  <si>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</si>
  <si>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</si>
  <si>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</si>
  <si>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</si>
  <si>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</si>
  <si>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</si>
  <si>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</si>
  <si>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</si>
  <si>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</si>
  <si>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</si>
  <si>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</si>
  <si>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</si>
  <si>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</si>
  <si>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</si>
  <si>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</si>
  <si>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</si>
  <si>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</si>
  <si>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</si>
  <si>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</si>
  <si>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</si>
  <si>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</si>
  <si>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</si>
  <si>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</si>
  <si>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</si>
  <si>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</si>
  <si>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</si>
  <si>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</si>
  <si>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</si>
  <si>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</si>
  <si>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</si>
  <si>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</si>
  <si>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</si>
  <si>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</si>
  <si>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</si>
  <si>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</si>
  <si>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</si>
  <si>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</si>
  <si>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</si>
  <si>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</si>
  <si>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</si>
  <si>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</si>
  <si>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</si>
  <si>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</si>
  <si>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</si>
  <si>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</si>
  <si>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</si>
  <si>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</si>
  <si>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</si>
  <si>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</si>
  <si>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</si>
  <si>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</si>
  <si>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</si>
  <si>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</si>
  <si>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</si>
  <si>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</si>
  <si>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</si>
  <si>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</si>
  <si>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</si>
  <si>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</si>
  <si>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</si>
  <si>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</si>
  <si>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</si>
  <si>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</si>
  <si>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</si>
  <si>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</si>
  <si>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</si>
  <si>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</si>
  <si>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</si>
  <si>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</si>
  <si>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</si>
  <si>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</si>
  <si>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</si>
  <si>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</si>
  <si>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</si>
  <si>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</si>
  <si>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</si>
  <si>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</si>
  <si>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</si>
  <si>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</si>
  <si>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</si>
  <si>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</si>
  <si>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</si>
  <si>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</si>
  <si>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</si>
  <si>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</si>
  <si>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</si>
  <si>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</si>
  <si>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</si>
  <si>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</si>
  <si>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</si>
  <si>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</si>
  <si>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</si>
  <si>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</si>
  <si>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</si>
  <si>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</si>
  <si>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</si>
  <si>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</si>
  <si>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</si>
  <si>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</si>
  <si>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</si>
  <si>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</si>
  <si>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</si>
  <si>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</si>
  <si>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</si>
  <si>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</si>
  <si>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</si>
  <si>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</si>
  <si>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</si>
  <si>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</si>
  <si>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</si>
  <si>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</si>
  <si>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</si>
  <si>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</si>
  <si>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</si>
  <si>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</si>
  <si>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</si>
  <si>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</si>
  <si>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</si>
  <si>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</si>
  <si>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</si>
  <si>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</si>
  <si>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</si>
  <si>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</si>
  <si>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</si>
  <si>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</si>
  <si>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</si>
  <si>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</si>
  <si>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</si>
  <si>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</si>
  <si>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</si>
  <si>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</si>
  <si>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</si>
  <si>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</si>
  <si>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</si>
  <si>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</si>
  <si>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</si>
  <si>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</si>
  <si>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</si>
  <si>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</si>
  <si>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</si>
  <si>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</si>
  <si>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</si>
  <si>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</si>
  <si>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</si>
  <si>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</si>
  <si>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</si>
  <si>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</si>
  <si>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</si>
  <si>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</si>
  <si>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</si>
  <si>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</si>
  <si>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</si>
  <si>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</si>
  <si>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</si>
  <si>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</si>
  <si>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</si>
  <si>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</si>
  <si>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</si>
  <si>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</si>
  <si>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</si>
  <si>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</si>
  <si>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</si>
  <si>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</si>
  <si>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</si>
  <si>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</si>
  <si>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</si>
  <si>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</si>
  <si>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</si>
  <si>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</si>
  <si>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</si>
  <si>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</si>
  <si>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</si>
  <si>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</si>
  <si>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</si>
  <si>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</si>
  <si>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</si>
  <si>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</si>
  <si>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</si>
  <si>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</si>
  <si>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</si>
  <si>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</si>
  <si>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</si>
  <si>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</si>
  <si>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</si>
  <si>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</si>
  <si>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</si>
  <si>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</si>
  <si>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</si>
  <si>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</si>
  <si>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</si>
  <si>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</si>
  <si>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</si>
  <si>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</si>
  <si>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</si>
  <si>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</si>
  <si>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</si>
  <si>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</si>
  <si>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</si>
  <si>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</si>
  <si>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</si>
  <si>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</si>
  <si>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</si>
  <si>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</si>
  <si>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</si>
  <si>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</si>
  <si>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</si>
  <si>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</si>
  <si>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</si>
  <si>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</si>
  <si>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</si>
  <si>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</si>
  <si>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</si>
  <si>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</si>
  <si>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</si>
  <si>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</si>
  <si>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</si>
  <si>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</si>
  <si>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</si>
  <si>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</si>
  <si>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</si>
  <si>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</si>
  <si>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</si>
  <si>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</si>
  <si>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</si>
  <si>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</si>
  <si>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</si>
  <si>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</si>
  <si>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</si>
  <si>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</si>
  <si>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</si>
  <si>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</si>
  <si>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</si>
  <si>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</si>
  <si>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</si>
  <si>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</si>
  <si>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</si>
  <si>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</si>
  <si>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</si>
  <si>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</si>
  <si>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</si>
  <si>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</si>
  <si>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</si>
  <si>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</si>
  <si>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</si>
  <si>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</si>
  <si>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</si>
  <si>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</si>
  <si>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</si>
  <si>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</si>
  <si>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</si>
  <si>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</si>
  <si>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</si>
  <si>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</si>
  <si>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</si>
  <si>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</si>
  <si>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</si>
  <si>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</si>
  <si>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</si>
  <si>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</si>
  <si>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</si>
  <si>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</si>
  <si>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</si>
  <si>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</si>
  <si>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</si>
  <si>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</si>
  <si>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</si>
  <si>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</si>
  <si>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</si>
  <si>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</si>
  <si>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</si>
  <si>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</si>
  <si>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</si>
  <si>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</si>
  <si>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</si>
  <si>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</si>
  <si>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</si>
  <si>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</si>
  <si>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</si>
  <si>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</si>
  <si>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</si>
  <si>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</si>
  <si>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</si>
  <si>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</si>
  <si>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</si>
  <si>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</si>
  <si>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</si>
  <si>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</si>
  <si>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</si>
  <si>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</si>
  <si>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</si>
  <si>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</si>
  <si>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</si>
  <si>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</si>
  <si>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</si>
  <si>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</si>
  <si>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</si>
  <si>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</si>
  <si>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</si>
  <si>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</si>
  <si>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</si>
  <si>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</si>
  <si>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</si>
  <si>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</si>
  <si>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</si>
  <si>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</si>
  <si>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</si>
  <si>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</si>
  <si>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</si>
  <si>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</si>
  <si>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</si>
  <si>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</si>
  <si>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</si>
  <si>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</si>
  <si>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</si>
  <si>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</si>
  <si>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</si>
  <si>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</si>
  <si>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</si>
  <si>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</si>
  <si>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</si>
  <si>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</si>
  <si>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</si>
  <si>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</si>
  <si>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</si>
  <si>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</si>
  <si>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</si>
  <si>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</si>
  <si>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</si>
  <si>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</si>
  <si>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</si>
  <si>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</si>
  <si>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</si>
  <si>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</si>
  <si>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</si>
  <si>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</si>
  <si>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</si>
  <si>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</si>
  <si>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</si>
  <si>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</si>
  <si>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</si>
  <si>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</si>
  <si>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</si>
  <si>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</si>
  <si>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</si>
  <si>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</si>
  <si>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</si>
  <si>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</si>
  <si>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</si>
  <si>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</si>
  <si>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</si>
  <si>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</si>
  <si>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</si>
  <si>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</si>
  <si>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</si>
  <si>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</si>
  <si>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</si>
  <si>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</si>
  <si>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</si>
  <si>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</si>
  <si>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</si>
  <si>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</si>
  <si>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</si>
  <si>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</si>
  <si>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</si>
  <si>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</si>
  <si>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</si>
  <si>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</si>
  <si>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</si>
  <si>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</si>
  <si>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</si>
  <si>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</si>
  <si>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</si>
  <si>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</si>
  <si>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</si>
  <si>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</si>
  <si>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</si>
  <si>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</si>
  <si>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</si>
  <si>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</si>
  <si>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</si>
  <si>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</si>
  <si>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</si>
  <si>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</si>
  <si>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</si>
  <si>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</si>
  <si>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</si>
  <si>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</si>
  <si>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</si>
  <si>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</si>
  <si>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</si>
  <si>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</si>
  <si>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</si>
  <si>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</si>
  <si>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</si>
  <si>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</si>
  <si>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</si>
  <si>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</si>
  <si>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</si>
  <si>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</si>
  <si>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</si>
  <si>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</si>
  <si>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</si>
  <si>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</si>
  <si>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</si>
  <si>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</si>
  <si>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</si>
  <si>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</si>
  <si>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</si>
  <si>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</si>
  <si>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</si>
  <si>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</si>
  <si>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</si>
  <si>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</si>
  <si>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</si>
  <si>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</si>
  <si>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</si>
  <si>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</si>
  <si>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</si>
  <si>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</si>
  <si>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</si>
  <si>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</si>
  <si>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</si>
  <si>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</si>
  <si>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</si>
  <si>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</si>
  <si>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</si>
  <si>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</si>
  <si>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</si>
  <si>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</si>
  <si>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</si>
  <si>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</si>
  <si>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</si>
  <si>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</si>
  <si>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</si>
  <si>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</si>
  <si>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</si>
  <si>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</si>
  <si>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</si>
  <si>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</si>
  <si>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</si>
  <si>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</si>
  <si>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</si>
  <si>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</si>
  <si>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</si>
  <si>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</si>
  <si>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</si>
  <si>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</si>
  <si>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</si>
  <si>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</si>
  <si>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</si>
  <si>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</si>
  <si>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</si>
  <si>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</si>
  <si>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</si>
  <si>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</si>
  <si>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</si>
  <si>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</si>
  <si>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</si>
  <si>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</si>
  <si>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</si>
  <si>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</si>
  <si>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</si>
  <si>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</si>
  <si>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</si>
  <si>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</si>
  <si>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</si>
  <si>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</si>
  <si>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</si>
  <si>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</si>
  <si>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</si>
  <si>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</si>
  <si>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</si>
  <si>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</si>
  <si>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</si>
  <si>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</si>
  <si>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</si>
  <si>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</si>
  <si>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</si>
  <si>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</si>
  <si>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</si>
  <si>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</si>
  <si>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</si>
  <si>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</si>
  <si>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</si>
  <si>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</si>
  <si>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</si>
  <si>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</si>
  <si>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</si>
  <si>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</si>
  <si>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</si>
  <si>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</si>
  <si>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</si>
  <si>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</si>
  <si>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</si>
  <si>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</si>
  <si>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</si>
  <si>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</si>
  <si>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</si>
  <si>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</si>
  <si>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</si>
  <si>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</si>
  <si>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</si>
  <si>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</si>
  <si>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</si>
  <si>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</si>
  <si>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</si>
  <si>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</si>
  <si>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</si>
  <si>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</si>
  <si>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</si>
  <si>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</si>
  <si>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</si>
  <si>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</si>
  <si>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</si>
  <si>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</si>
  <si>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</si>
  <si>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</si>
  <si>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</si>
  <si>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</si>
  <si>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</si>
  <si>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</si>
  <si>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</si>
  <si>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</si>
  <si>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</si>
  <si>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</si>
  <si>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</si>
  <si>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</si>
  <si>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</si>
  <si>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</si>
  <si>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</si>
  <si>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</si>
  <si>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</si>
  <si>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</si>
  <si>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</si>
  <si>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</si>
  <si>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</si>
  <si>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</si>
  <si>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</si>
  <si>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</si>
  <si>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</si>
  <si>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</si>
  <si>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</si>
  <si>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</si>
  <si>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</si>
  <si>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</si>
  <si>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</si>
  <si>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</si>
  <si>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</si>
  <si>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</si>
  <si>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</si>
  <si>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</si>
  <si>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</si>
  <si>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</si>
  <si>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</si>
  <si>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</si>
  <si>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</si>
  <si>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</si>
  <si>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</si>
  <si>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</si>
  <si>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</si>
  <si>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</si>
  <si>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</si>
  <si>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</si>
  <si>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</si>
  <si>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</si>
  <si>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</si>
  <si>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</si>
  <si>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</si>
  <si>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</si>
  <si>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</si>
  <si>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</si>
  <si>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</si>
  <si>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</si>
  <si>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</si>
  <si>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</si>
  <si>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</si>
  <si>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</si>
  <si>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</si>
  <si>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</si>
  <si>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</si>
  <si>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</si>
  <si>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</si>
  <si>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</si>
  <si>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</si>
  <si>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</si>
  <si>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</si>
  <si>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</si>
  <si>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</si>
  <si>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</si>
  <si>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</si>
  <si>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</si>
  <si>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</si>
  <si>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</si>
  <si>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</si>
  <si>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</si>
  <si>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</si>
  <si>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</si>
  <si>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</si>
  <si>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</si>
  <si>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</si>
  <si>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</si>
  <si>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</si>
  <si>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</si>
  <si>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</si>
  <si>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</si>
  <si>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</si>
  <si>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</si>
  <si>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</si>
  <si>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</si>
  <si>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</si>
  <si>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</si>
  <si>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</si>
  <si>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</si>
  <si>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</si>
  <si>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</si>
  <si>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</si>
  <si>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</si>
  <si>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</si>
  <si>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</si>
  <si>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</si>
  <si>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</si>
  <si>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</si>
  <si>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</si>
  <si>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</si>
  <si>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</si>
  <si>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</si>
  <si>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</si>
  <si>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</si>
  <si>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</si>
  <si>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</si>
  <si>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</si>
  <si>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</si>
  <si>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</si>
  <si>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</si>
  <si>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</si>
  <si>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</si>
  <si>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</si>
  <si>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</si>
  <si>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</si>
  <si>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</si>
  <si>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</si>
  <si>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</si>
  <si>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</si>
  <si>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</si>
  <si>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</si>
  <si>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</si>
  <si>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</si>
  <si>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</si>
  <si>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</si>
  <si>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</si>
  <si>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</si>
  <si>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</si>
  <si>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</si>
  <si>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</si>
  <si>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</si>
  <si>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</si>
  <si>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</si>
  <si>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</si>
  <si>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</si>
  <si>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</si>
  <si>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</si>
  <si>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</si>
  <si>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</si>
  <si>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</si>
  <si>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</si>
  <si>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</si>
  <si>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</si>
  <si>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</si>
  <si>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</si>
  <si>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</si>
  <si>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</si>
  <si>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</si>
  <si>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</si>
  <si>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</si>
  <si>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</si>
  <si>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</si>
  <si>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</si>
  <si>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</si>
  <si>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</si>
  <si>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</si>
  <si>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</si>
  <si>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</si>
  <si>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</si>
  <si>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</si>
  <si>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</si>
  <si>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</si>
  <si>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</si>
  <si>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</si>
  <si>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</si>
  <si>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</si>
  <si>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</si>
  <si>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</si>
  <si>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</si>
  <si>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</si>
  <si>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</si>
  <si>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</si>
  <si>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</si>
  <si>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</si>
  <si>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</si>
  <si>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</si>
  <si>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</si>
  <si>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</si>
  <si>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</si>
  <si>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</si>
  <si>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</si>
  <si>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</si>
  <si>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</si>
  <si>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</si>
  <si>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</si>
  <si>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</si>
  <si>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</si>
  <si>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</si>
  <si>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</si>
  <si>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</si>
  <si>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</si>
  <si>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</si>
  <si>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</si>
  <si>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</si>
  <si>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</si>
  <si>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</si>
  <si>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</si>
  <si>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</si>
  <si>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</si>
  <si>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</si>
  <si>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</si>
  <si>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</si>
  <si>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</si>
  <si>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</si>
  <si>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</si>
  <si>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</si>
  <si>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</si>
  <si>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</si>
  <si>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</si>
  <si>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</si>
  <si>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</si>
  <si>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</si>
  <si>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</si>
  <si>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</si>
  <si>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</si>
  <si>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</si>
  <si>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</si>
  <si>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</si>
  <si>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</si>
  <si>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</si>
  <si>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</si>
  <si>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</si>
  <si>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</si>
  <si>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</si>
  <si>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</si>
  <si>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</si>
  <si>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</si>
  <si>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</si>
  <si>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</si>
  <si>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</si>
  <si>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</si>
  <si>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</si>
  <si>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</si>
  <si>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</si>
  <si>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</si>
  <si>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</si>
  <si>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</si>
  <si>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</si>
  <si>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</si>
  <si>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</si>
  <si>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</si>
  <si>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</si>
  <si>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</si>
  <si>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</si>
  <si>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</si>
  <si>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</si>
  <si>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</si>
  <si>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</si>
  <si>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</si>
  <si>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</si>
  <si>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</si>
  <si>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</si>
  <si>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</si>
  <si>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</si>
  <si>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</si>
  <si>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</si>
  <si>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</si>
  <si>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</si>
  <si>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</si>
  <si>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</si>
  <si>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</si>
  <si>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</si>
  <si>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</si>
  <si>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</si>
  <si>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</si>
  <si>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</si>
  <si>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</si>
  <si>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</si>
  <si>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</si>
  <si>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</si>
  <si>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</si>
  <si>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</si>
  <si>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</si>
  <si>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</si>
  <si>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</si>
  <si>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</si>
  <si>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</si>
  <si>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</si>
  <si>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</si>
  <si>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</si>
  <si>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</si>
  <si>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</si>
  <si>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</si>
  <si>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</si>
  <si>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</si>
  <si>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</si>
  <si>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</si>
  <si>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</si>
  <si>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</si>
  <si>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</si>
  <si>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</si>
  <si>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</si>
  <si>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</si>
  <si>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</si>
  <si>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</si>
  <si>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</si>
  <si>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</si>
  <si>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</si>
  <si>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</si>
  <si>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</si>
  <si>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</si>
  <si>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</si>
  <si>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</si>
  <si>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</si>
  <si>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</si>
  <si>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</si>
  <si>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</si>
  <si>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</si>
  <si>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</si>
  <si>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</si>
  <si>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</si>
  <si>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</si>
  <si>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</si>
  <si>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</si>
  <si>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</si>
  <si>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</si>
  <si>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</si>
  <si>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</si>
  <si>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</si>
  <si>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</si>
  <si>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</si>
  <si>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</si>
  <si>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</si>
  <si>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</si>
  <si>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</si>
  <si>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</si>
  <si>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</si>
  <si>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</si>
  <si>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</si>
  <si>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</si>
  <si>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</si>
  <si>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</si>
  <si>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</si>
  <si>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</si>
  <si>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</si>
  <si>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</si>
  <si>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</si>
  <si>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</si>
  <si>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</si>
  <si>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</si>
  <si>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</si>
  <si>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</si>
  <si>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</si>
  <si>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</si>
  <si>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</si>
  <si>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</si>
  <si>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</si>
  <si>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</si>
  <si>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</si>
  <si>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</si>
  <si>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</si>
  <si>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</si>
  <si>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</si>
  <si>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</si>
  <si>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</si>
  <si>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</si>
  <si>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</si>
  <si>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</si>
  <si>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</si>
  <si>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</si>
  <si>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</si>
  <si>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</si>
  <si>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</si>
  <si>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</si>
  <si>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</si>
  <si>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</si>
  <si>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</si>
  <si>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</si>
  <si>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</si>
  <si>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</si>
  <si>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</si>
  <si>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</si>
  <si>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</si>
  <si>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</si>
  <si>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</si>
  <si>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</si>
  <si>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</si>
  <si>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</si>
  <si>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</si>
  <si>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</si>
  <si>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</si>
  <si>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</si>
  <si>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</si>
  <si>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</si>
  <si>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</si>
  <si>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</si>
  <si>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</si>
  <si>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</si>
  <si>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</si>
  <si>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</si>
  <si>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</si>
  <si>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</si>
  <si>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</si>
  <si>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</si>
  <si>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</si>
  <si>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</si>
  <si>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</si>
  <si>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</si>
  <si>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</si>
  <si>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</si>
  <si>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</si>
  <si>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</si>
  <si>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</si>
  <si>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</si>
  <si>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</si>
  <si>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</si>
  <si>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</si>
  <si>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</si>
  <si>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</si>
  <si>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</si>
  <si>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</si>
  <si>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</si>
  <si>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</si>
  <si>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</si>
  <si>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</si>
  <si>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</si>
  <si>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</si>
  <si>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</si>
  <si>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</si>
  <si>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</si>
  <si>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</si>
  <si>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</si>
  <si>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</si>
  <si>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</si>
  <si>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</si>
  <si>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</si>
  <si>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</si>
  <si>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</si>
  <si>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</si>
  <si>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</si>
  <si>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</si>
  <si>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</si>
  <si>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</si>
  <si>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</si>
  <si>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</si>
  <si>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</si>
  <si>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</si>
  <si>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</si>
  <si>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</si>
  <si>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</si>
  <si>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</si>
  <si>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</si>
  <si>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</si>
  <si>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</si>
  <si>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</si>
  <si>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</si>
  <si>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</si>
  <si>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</si>
  <si>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</si>
  <si>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</si>
  <si>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</si>
  <si>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</si>
  <si>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</si>
  <si>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</si>
  <si>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</si>
  <si>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</si>
  <si>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</si>
  <si>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</si>
  <si>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</si>
  <si>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</si>
  <si>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</si>
  <si>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</si>
  <si>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</si>
  <si>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</si>
  <si>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</si>
  <si>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</si>
  <si>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</si>
  <si>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</si>
  <si>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</si>
  <si>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</si>
  <si>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</si>
  <si>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</si>
  <si>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</si>
  <si>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</si>
  <si>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</si>
  <si>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</si>
  <si>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</si>
  <si>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</si>
  <si>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</si>
  <si>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</si>
  <si>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</si>
  <si>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</si>
  <si>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</si>
  <si>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</si>
  <si>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</si>
  <si>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</si>
  <si>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</si>
  <si>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</si>
  <si>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</si>
  <si>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</si>
  <si>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</si>
  <si>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</si>
  <si>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</si>
  <si>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</si>
  <si>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</si>
  <si>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</si>
  <si>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</si>
  <si>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</si>
  <si>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</si>
  <si>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</si>
  <si>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</si>
  <si>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</si>
  <si>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</si>
  <si>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</si>
  <si>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</si>
  <si>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</si>
  <si>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</si>
  <si>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</si>
  <si>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</si>
  <si>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</si>
  <si>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</si>
  <si>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</si>
  <si>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</si>
  <si>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</si>
  <si>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</si>
  <si>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</si>
  <si>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</si>
  <si>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</si>
  <si>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</si>
  <si>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</si>
  <si>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</si>
  <si>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</si>
  <si>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</si>
  <si>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</si>
  <si>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</si>
  <si>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</si>
  <si>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</si>
  <si>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</si>
  <si>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</si>
  <si>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</si>
  <si>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</si>
  <si>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</si>
  <si>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</si>
  <si>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</si>
  <si>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</si>
  <si>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</si>
  <si>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</si>
  <si>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</si>
  <si>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</si>
  <si>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</si>
  <si>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</si>
  <si>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</si>
  <si>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</si>
  <si>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</si>
  <si>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</si>
  <si>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</si>
  <si>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</si>
  <si>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</si>
  <si>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</si>
  <si>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</si>
  <si>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</si>
  <si>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</si>
  <si>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</si>
  <si>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</si>
  <si>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</si>
  <si>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</si>
  <si>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</si>
  <si>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</si>
  <si>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</si>
  <si>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</si>
  <si>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</si>
  <si>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</si>
  <si>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</si>
  <si>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</si>
  <si>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</si>
  <si>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</si>
  <si>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</si>
  <si>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</si>
  <si>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</si>
  <si>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</si>
  <si>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</si>
  <si>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</si>
  <si>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</si>
  <si>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</si>
  <si>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</si>
  <si>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</si>
  <si>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</si>
  <si>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</si>
  <si>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</si>
  <si>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</si>
  <si>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</si>
  <si>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</si>
  <si>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</si>
  <si>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</si>
  <si>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</si>
  <si>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</si>
  <si>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</si>
  <si>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</si>
  <si>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</si>
  <si>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</si>
  <si>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</si>
  <si>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</si>
  <si>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</si>
  <si>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</si>
  <si>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</si>
  <si>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</si>
  <si>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</si>
  <si>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</si>
  <si>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</si>
  <si>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</si>
  <si>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</si>
  <si>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</si>
  <si>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</si>
  <si>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</si>
  <si>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</si>
  <si>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</si>
  <si>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</si>
  <si>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</si>
  <si>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</si>
  <si>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</si>
  <si>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</si>
  <si>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</si>
  <si>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</si>
  <si>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</si>
  <si>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</si>
  <si>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</si>
  <si>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</si>
  <si>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</si>
  <si>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</si>
  <si>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</si>
  <si>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</si>
  <si>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</si>
  <si>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</si>
  <si>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</si>
  <si>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</si>
  <si>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</si>
  <si>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</si>
  <si>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</si>
  <si>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</si>
  <si>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</si>
  <si>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</si>
  <si>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</si>
  <si>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</si>
  <si>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</si>
  <si>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</si>
  <si>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</si>
  <si>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</si>
  <si>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</si>
  <si>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</si>
  <si>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</si>
  <si>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</si>
  <si>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</si>
  <si>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</si>
  <si>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</si>
  <si>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</si>
  <si>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</si>
  <si>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</si>
  <si>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</si>
  <si>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</si>
  <si>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</si>
  <si>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</si>
  <si>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</si>
  <si>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</si>
  <si>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</si>
  <si>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</si>
  <si>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</si>
  <si>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</si>
  <si>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</si>
  <si>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</si>
  <si>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</si>
  <si>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</si>
  <si>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</si>
  <si>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</si>
  <si>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</si>
  <si>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</si>
  <si>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</si>
  <si>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</si>
  <si>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</si>
  <si>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</si>
  <si>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</si>
  <si>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</si>
  <si>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</si>
  <si>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</si>
  <si>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</si>
  <si>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</si>
  <si>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</si>
  <si>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</si>
  <si>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</si>
  <si>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</si>
  <si>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</si>
  <si>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</si>
  <si>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</si>
  <si>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</si>
  <si>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</si>
  <si>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</si>
  <si>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</si>
  <si>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</si>
  <si>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</si>
  <si>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</si>
  <si>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</si>
  <si>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</si>
  <si>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</si>
  <si>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</si>
  <si>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</si>
  <si>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</si>
  <si>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</si>
  <si>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</si>
  <si>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</si>
  <si>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</si>
  <si>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</si>
  <si>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</si>
  <si>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</si>
  <si>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</si>
  <si>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</si>
  <si>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</si>
  <si>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</si>
  <si>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</si>
  <si>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</si>
  <si>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</si>
  <si>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</si>
  <si>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</si>
  <si>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</si>
  <si>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</si>
  <si>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</si>
  <si>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</si>
  <si>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</si>
  <si>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</si>
  <si>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</si>
  <si>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</si>
  <si>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</si>
  <si>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</si>
  <si>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</si>
  <si>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</si>
  <si>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</si>
  <si>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</si>
  <si>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</si>
  <si>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</si>
  <si>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</si>
  <si>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</si>
  <si>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</si>
  <si>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</si>
  <si>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</si>
  <si>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</si>
  <si>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</si>
  <si>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</si>
  <si>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</si>
  <si>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</si>
  <si>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</si>
  <si>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</si>
  <si>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</si>
  <si>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</si>
  <si>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</si>
  <si>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</si>
  <si>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</si>
  <si>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</si>
  <si>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</si>
  <si>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</si>
  <si>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</si>
  <si>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</si>
  <si>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</si>
  <si>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</si>
  <si>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</si>
  <si>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</si>
  <si>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</si>
  <si>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</si>
  <si>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</si>
  <si>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</si>
  <si>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</si>
  <si>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</si>
  <si>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</si>
  <si>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</si>
  <si>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</si>
  <si>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</si>
  <si>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</si>
  <si>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</si>
  <si>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</si>
  <si>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</si>
  <si>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</si>
  <si>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</si>
  <si>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</si>
  <si>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</si>
  <si>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</si>
  <si>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</si>
  <si>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</si>
  <si>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</si>
  <si>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</si>
  <si>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</si>
  <si>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</si>
  <si>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</si>
  <si>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</si>
  <si>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</si>
  <si>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</si>
  <si>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</si>
  <si>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</si>
  <si>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</si>
  <si>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</si>
  <si>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</si>
  <si>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</si>
  <si>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</si>
  <si>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</si>
  <si>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</si>
  <si>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</si>
  <si>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</si>
  <si>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</si>
  <si>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</si>
  <si>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</si>
  <si>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</si>
  <si>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</si>
  <si>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</si>
  <si>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</si>
  <si>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</si>
  <si>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</si>
  <si>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</si>
  <si>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</si>
  <si>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</si>
  <si>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</si>
  <si>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</si>
  <si>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</si>
  <si>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</si>
  <si>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</si>
  <si>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</si>
  <si>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</si>
  <si>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</si>
  <si>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</si>
  <si>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</si>
  <si>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</si>
  <si>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</si>
  <si>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</si>
  <si>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</si>
  <si>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</si>
  <si>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</si>
  <si>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</si>
  <si>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</si>
  <si>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</si>
  <si>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</si>
  <si>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</si>
  <si>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</si>
  <si>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</si>
  <si>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</si>
  <si>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</si>
  <si>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</si>
  <si>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</si>
  <si>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</si>
  <si>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</si>
  <si>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</si>
  <si>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</si>
  <si>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</si>
  <si>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</si>
  <si>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</si>
  <si>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</si>
  <si>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</si>
  <si>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</si>
  <si>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</si>
  <si>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</si>
  <si>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</si>
  <si>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</si>
  <si>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</si>
  <si>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</si>
  <si>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</si>
  <si>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</si>
  <si>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</si>
  <si>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</si>
  <si>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</si>
  <si>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</si>
  <si>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</si>
  <si>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</si>
  <si>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</si>
  <si>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</si>
  <si>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</si>
  <si>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</si>
  <si>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</si>
  <si>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</si>
  <si>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</si>
  <si>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</si>
  <si>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</si>
  <si>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</si>
  <si>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</si>
  <si>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</si>
  <si>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</si>
  <si>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</si>
  <si>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</si>
  <si>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</si>
  <si>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</si>
  <si>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</si>
  <si>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</si>
  <si>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</si>
  <si>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</si>
  <si>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</si>
  <si>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</si>
  <si>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</si>
  <si>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</si>
  <si>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</si>
  <si>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</si>
  <si>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</si>
  <si>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</si>
  <si>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</si>
  <si>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</si>
  <si>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</si>
  <si>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</si>
  <si>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</si>
  <si>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</si>
  <si>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</si>
  <si>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</si>
  <si>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</si>
  <si>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</si>
  <si>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</si>
  <si>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</si>
  <si>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</si>
  <si>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</si>
  <si>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</si>
  <si>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</si>
  <si>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</si>
  <si>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</si>
  <si>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</si>
  <si>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</si>
  <si>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</si>
  <si>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</si>
  <si>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</si>
  <si>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</si>
  <si>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</si>
  <si>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</si>
  <si>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</si>
  <si>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</si>
  <si>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</si>
  <si>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</si>
  <si>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</si>
  <si>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</si>
  <si>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</si>
  <si>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</si>
  <si>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</si>
  <si>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</si>
  <si>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</si>
  <si>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</si>
  <si>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</si>
  <si>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</si>
  <si>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</si>
  <si>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</si>
  <si>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</si>
  <si>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</si>
  <si>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</si>
  <si>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</si>
  <si>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</si>
  <si>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</si>
  <si>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</si>
  <si>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</si>
  <si>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</si>
  <si>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</si>
  <si>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</si>
  <si>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</si>
  <si>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</si>
  <si>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</si>
  <si>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</si>
  <si>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</si>
  <si>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</si>
  <si>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</si>
  <si>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</si>
  <si>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</si>
  <si>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</si>
  <si>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</si>
  <si>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</si>
  <si>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</si>
  <si>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</si>
  <si>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</si>
  <si>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</si>
  <si>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</si>
  <si>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</si>
  <si>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</si>
  <si>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</si>
  <si>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</si>
  <si>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</si>
  <si>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</si>
  <si>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</si>
  <si>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</si>
  <si>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</si>
  <si>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</si>
  <si>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</si>
  <si>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</si>
  <si>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</si>
  <si>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</si>
  <si>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</si>
  <si>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</si>
  <si>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</si>
  <si>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</si>
  <si>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</si>
  <si>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</si>
  <si>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</si>
  <si>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</si>
  <si>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</si>
  <si>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</si>
  <si>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</si>
  <si>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</si>
  <si>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</si>
  <si>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</si>
  <si>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</si>
  <si>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</si>
  <si>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</si>
  <si>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</si>
  <si>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</si>
  <si>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</si>
  <si>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</si>
  <si>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</si>
  <si>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</si>
  <si>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</si>
  <si>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</si>
  <si>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</si>
  <si>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</si>
  <si>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</si>
  <si>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</si>
  <si>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</si>
  <si>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</si>
  <si>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</si>
  <si>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</si>
  <si>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</si>
  <si>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</si>
  <si>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</si>
  <si>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</si>
  <si>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</si>
  <si>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</si>
  <si>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</si>
  <si>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</si>
  <si>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</si>
  <si>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</si>
  <si>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</si>
  <si>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</si>
  <si>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</si>
  <si>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</si>
  <si>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</si>
  <si>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</si>
  <si>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</si>
  <si>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</si>
  <si>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</si>
  <si>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</si>
  <si>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</si>
  <si>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</si>
  <si>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</si>
  <si>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</si>
  <si>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</si>
  <si>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</si>
  <si>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</si>
  <si>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</si>
  <si>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</si>
  <si>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</si>
  <si>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</si>
  <si>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</si>
  <si>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</si>
  <si>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</si>
  <si>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</si>
  <si>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</si>
  <si>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</si>
  <si>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</si>
  <si>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</si>
  <si>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</si>
  <si>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</si>
  <si>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</si>
  <si>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</si>
  <si>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</si>
  <si>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</si>
  <si>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</si>
  <si>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</si>
  <si>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</si>
  <si>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</si>
  <si>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</si>
  <si>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</si>
  <si>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</si>
  <si>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</si>
  <si>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</si>
  <si>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</si>
  <si>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</si>
  <si>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</si>
  <si>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</si>
  <si>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</si>
  <si>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</si>
  <si>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</si>
  <si>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</si>
  <si>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</si>
  <si>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</si>
  <si>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</si>
  <si>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</si>
  <si>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</si>
  <si>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</si>
  <si>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</si>
  <si>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</si>
  <si>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</si>
  <si>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</si>
  <si>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</si>
  <si>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</si>
  <si>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</si>
  <si>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</si>
  <si>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</si>
  <si>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</si>
  <si>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</si>
  <si>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</si>
  <si>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</si>
  <si>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</si>
  <si>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</si>
  <si>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</si>
  <si>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</si>
  <si>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</si>
  <si>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</si>
  <si>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</si>
  <si>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</si>
  <si>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</si>
  <si>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</si>
  <si>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</si>
  <si>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</si>
  <si>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</si>
  <si>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</si>
  <si>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</si>
  <si>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</si>
  <si>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</si>
  <si>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</si>
  <si>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</si>
  <si>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</si>
  <si>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</si>
  <si>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</si>
  <si>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</si>
  <si>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</si>
  <si>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</si>
  <si>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</si>
  <si>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</si>
  <si>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</si>
  <si>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</si>
  <si>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</si>
  <si>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</si>
  <si>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</si>
  <si>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</si>
  <si>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</si>
  <si>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</si>
  <si>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</si>
  <si>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</si>
  <si>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</si>
  <si>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</si>
  <si>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</si>
  <si>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</si>
  <si>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</si>
  <si>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</si>
  <si>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</si>
  <si>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</si>
  <si>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</si>
  <si>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</si>
  <si>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</si>
  <si>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</si>
  <si>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</si>
  <si>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</si>
  <si>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</si>
  <si>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</si>
  <si>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</si>
  <si>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</si>
  <si>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</si>
  <si>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</si>
  <si>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</si>
  <si>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</si>
  <si>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</si>
  <si>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</si>
  <si>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</si>
  <si>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</si>
  <si>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</si>
  <si>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</si>
  <si>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</si>
  <si>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</si>
  <si>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</si>
  <si>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</si>
  <si>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</si>
  <si>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</si>
  <si>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</si>
  <si>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</si>
  <si>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</si>
  <si>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</si>
  <si>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</si>
  <si>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</si>
  <si>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</si>
  <si>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</si>
  <si>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</si>
  <si>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</si>
  <si>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</si>
  <si>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</si>
  <si>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</si>
  <si>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</si>
  <si>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</si>
  <si>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</si>
  <si>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</si>
  <si>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</si>
  <si>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</si>
  <si>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</si>
  <si>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</si>
  <si>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</si>
  <si>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</si>
  <si>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</si>
  <si>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</si>
  <si>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</si>
  <si>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</si>
  <si>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</si>
  <si>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</si>
  <si>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</si>
  <si>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</si>
  <si>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</si>
  <si>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</si>
  <si>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</si>
  <si>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</si>
  <si>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</si>
  <si>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</si>
  <si>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</si>
  <si>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</si>
  <si>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</si>
  <si>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</si>
  <si>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</si>
  <si>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</si>
  <si>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</si>
  <si>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</si>
  <si>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</si>
  <si>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</si>
  <si>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</si>
  <si>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</si>
  <si>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</si>
  <si>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</si>
  <si>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</si>
  <si>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</si>
  <si>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</si>
  <si>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</si>
  <si>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</si>
  <si>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</si>
  <si>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</si>
  <si>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</si>
  <si>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</si>
  <si>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</si>
  <si>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</si>
  <si>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</si>
  <si>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</si>
  <si>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</si>
  <si>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</si>
  <si>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</si>
  <si>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</si>
  <si>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</si>
  <si>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</si>
  <si>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</si>
  <si>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</si>
  <si>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</si>
  <si>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</si>
  <si>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</si>
  <si>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</si>
  <si>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</si>
  <si>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</si>
  <si>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</si>
  <si>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</si>
  <si>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</si>
  <si>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</si>
  <si>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</si>
  <si>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</si>
  <si>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</si>
  <si>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</si>
  <si>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</si>
  <si>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</si>
  <si>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</si>
  <si>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</si>
  <si>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</si>
  <si>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</si>
  <si>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</si>
  <si>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</si>
  <si>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</si>
  <si>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</si>
  <si>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</si>
  <si>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</si>
  <si>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</si>
  <si>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</si>
  <si>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</si>
  <si>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</si>
  <si>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</si>
  <si>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</si>
  <si>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</si>
  <si>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</si>
  <si>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</si>
  <si>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</si>
  <si>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</si>
  <si>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</si>
  <si>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</si>
  <si>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</si>
  <si>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</si>
  <si>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</si>
  <si>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</si>
  <si>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</si>
  <si>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</si>
  <si>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</si>
  <si>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</si>
  <si>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</si>
  <si>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</si>
  <si>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</si>
  <si>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</si>
  <si>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</si>
  <si>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</si>
  <si>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</si>
  <si>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</si>
  <si>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</si>
  <si>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</si>
  <si>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</si>
  <si>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</si>
  <si>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</si>
  <si>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</si>
  <si>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</si>
  <si>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</si>
  <si>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</si>
  <si>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</si>
  <si>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</si>
  <si>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</si>
  <si>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</si>
  <si>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</si>
  <si>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</si>
  <si>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</si>
  <si>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</si>
  <si>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</si>
  <si>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</si>
  <si>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</si>
  <si>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</si>
  <si>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</si>
  <si>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</si>
  <si>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</si>
  <si>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</si>
  <si>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</si>
  <si>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</si>
  <si>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</si>
  <si>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</si>
  <si>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</si>
  <si>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</si>
  <si>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</si>
  <si>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</si>
  <si>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</si>
  <si>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</si>
  <si>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</si>
  <si>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</si>
  <si>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</si>
  <si>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</si>
  <si>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</si>
  <si>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</si>
  <si>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</si>
  <si>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</si>
  <si>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</si>
  <si>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</si>
  <si>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</si>
  <si>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</si>
  <si>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</si>
  <si>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</si>
  <si>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</si>
  <si>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</si>
  <si>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</si>
  <si>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</si>
  <si>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</si>
  <si>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</si>
  <si>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</si>
  <si>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</si>
  <si>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</si>
  <si>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</si>
  <si>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</si>
  <si>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</si>
  <si>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</si>
  <si>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</si>
  <si>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</si>
  <si>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</si>
  <si>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</si>
  <si>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</si>
  <si>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</si>
  <si>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</si>
  <si>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</si>
  <si>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</si>
  <si>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</si>
  <si>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</si>
  <si>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</si>
  <si>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</si>
  <si>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</si>
  <si>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</si>
  <si>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</si>
  <si>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</si>
  <si>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</si>
  <si>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</si>
  <si>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</si>
  <si>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</si>
  <si>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</si>
  <si>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</si>
  <si>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</si>
  <si>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</si>
  <si>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</si>
  <si>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</si>
  <si>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</si>
  <si>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</si>
  <si>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</si>
  <si>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</si>
  <si>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</si>
  <si>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</si>
  <si>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</si>
  <si>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</si>
  <si>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</si>
  <si>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</si>
  <si>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</si>
  <si>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</si>
  <si>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</si>
  <si>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</si>
  <si>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</si>
  <si>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</si>
  <si>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</si>
  <si>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</si>
  <si>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</si>
  <si>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</si>
  <si>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</si>
  <si>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</si>
  <si>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</si>
  <si>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</si>
  <si>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</si>
  <si>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</si>
  <si>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</si>
  <si>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</si>
  <si>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</si>
  <si>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</si>
  <si>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</si>
  <si>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</si>
  <si>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</si>
  <si>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</si>
  <si>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</si>
  <si>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</si>
  <si>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</si>
  <si>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</si>
  <si>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</si>
  <si>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</si>
  <si>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</si>
  <si>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</si>
  <si>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</si>
  <si>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</si>
  <si>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</si>
  <si>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</si>
  <si>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</si>
  <si>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</si>
  <si>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</si>
  <si>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</si>
  <si>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</si>
  <si>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</si>
  <si>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</si>
  <si>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</si>
  <si>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</si>
  <si>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</si>
  <si>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</si>
  <si>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</si>
  <si>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</si>
  <si>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</si>
  <si>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</si>
  <si>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</si>
  <si>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</si>
  <si>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</si>
  <si>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</si>
  <si>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</si>
  <si>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</si>
  <si>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</si>
  <si>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</si>
  <si>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</si>
  <si>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</si>
  <si>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</si>
  <si>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</si>
  <si>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</si>
  <si>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</si>
  <si>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</si>
  <si>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</si>
  <si>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</si>
  <si>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</si>
  <si>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</si>
  <si>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</si>
  <si>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</si>
  <si>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</si>
  <si>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</si>
  <si>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</si>
  <si>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</si>
  <si>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</si>
  <si>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</si>
  <si>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</si>
  <si>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</si>
  <si>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</si>
  <si>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</si>
  <si>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</si>
  <si>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</si>
  <si>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</si>
  <si>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</si>
  <si>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</si>
  <si>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</si>
  <si>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</si>
  <si>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</si>
  <si>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</si>
  <si>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</si>
  <si>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</si>
  <si>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</si>
  <si>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</si>
  <si>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</si>
  <si>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</si>
  <si>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</si>
  <si>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</si>
  <si>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</si>
  <si>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</si>
  <si>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</si>
  <si>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</si>
  <si>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</si>
  <si>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</si>
  <si>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</si>
  <si>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</si>
  <si>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</si>
  <si>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</si>
  <si>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</si>
  <si>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</si>
  <si>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</si>
  <si>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</si>
  <si>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</si>
  <si>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</si>
  <si>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</si>
  <si>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</si>
  <si>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</si>
  <si>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</si>
  <si>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</si>
  <si>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</si>
  <si>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</si>
  <si>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</si>
  <si>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</si>
  <si>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</si>
  <si>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</si>
  <si>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</si>
  <si>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</si>
  <si>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</si>
  <si>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</si>
  <si>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</si>
  <si>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</si>
  <si>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</si>
  <si>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</si>
  <si>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</si>
  <si>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</si>
  <si>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</si>
  <si>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</si>
  <si>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</si>
  <si>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</si>
  <si>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</si>
  <si>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</si>
  <si>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</si>
  <si>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</si>
  <si>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</si>
  <si>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</si>
  <si>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</si>
  <si>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</si>
  <si>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</si>
  <si>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</si>
  <si>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</si>
  <si>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</si>
  <si>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</si>
  <si>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</si>
  <si>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</si>
  <si>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</si>
  <si>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</si>
  <si>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</si>
  <si>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</si>
  <si>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</si>
  <si>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</si>
  <si>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</si>
  <si>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</si>
  <si>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</si>
  <si>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</si>
  <si>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</si>
  <si>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</si>
  <si>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</si>
  <si>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</si>
  <si>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</si>
  <si>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</si>
  <si>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</si>
  <si>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</si>
  <si>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</si>
  <si>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</si>
  <si>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</si>
  <si>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</si>
  <si>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</si>
  <si>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</si>
  <si>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</si>
  <si>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</si>
  <si>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</si>
  <si>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</si>
  <si>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</si>
  <si>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</si>
  <si>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</si>
  <si>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</si>
  <si>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</si>
  <si>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</si>
  <si>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</si>
  <si>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</si>
  <si>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</si>
  <si>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</si>
  <si>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</si>
  <si>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</si>
  <si>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</si>
  <si>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</si>
  <si>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</si>
  <si>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</si>
  <si>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</si>
  <si>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</si>
  <si>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</si>
  <si>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</si>
  <si>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</si>
  <si>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</si>
  <si>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</si>
  <si>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</si>
  <si>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</si>
  <si>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</si>
  <si>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</si>
  <si>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</si>
  <si>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</si>
  <si>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</si>
  <si>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</si>
  <si>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</si>
  <si>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</si>
  <si>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</si>
  <si>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</si>
  <si>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</si>
  <si>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</si>
  <si>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</si>
  <si>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</si>
  <si>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</si>
  <si>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</si>
  <si>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</si>
  <si>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</si>
  <si>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</si>
  <si>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</si>
  <si>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</si>
  <si>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</si>
  <si>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</si>
  <si>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</si>
  <si>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</si>
  <si>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</si>
  <si>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</si>
  <si>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</si>
  <si>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</si>
  <si>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</si>
  <si>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</si>
  <si>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</si>
  <si>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</si>
  <si>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</si>
  <si>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</si>
  <si>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</si>
  <si>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</si>
  <si>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</si>
  <si>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</si>
  <si>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</si>
  <si>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</si>
  <si>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</si>
  <si>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</si>
  <si>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</si>
  <si>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</si>
  <si>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</si>
  <si>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</si>
  <si>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</si>
  <si>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</si>
  <si>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</si>
  <si>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</si>
  <si>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</si>
  <si>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</si>
  <si>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</si>
  <si>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</si>
  <si>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</si>
  <si>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</si>
  <si>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</si>
  <si>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</si>
  <si>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</si>
  <si>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</si>
  <si>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</si>
  <si>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</si>
  <si>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</si>
  <si>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</si>
  <si>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</si>
  <si>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</si>
  <si>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</si>
  <si>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</si>
  <si>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</si>
  <si>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</si>
  <si>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</si>
  <si>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</si>
  <si>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</si>
  <si>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</si>
  <si>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</si>
  <si>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</si>
  <si>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</si>
  <si>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</si>
  <si>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</si>
  <si>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</si>
  <si>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</si>
  <si>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</si>
  <si>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</si>
  <si>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</si>
  <si>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</si>
  <si>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</si>
  <si>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</si>
  <si>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</si>
  <si>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</si>
  <si>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</si>
  <si>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</si>
  <si>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</si>
  <si>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</si>
  <si>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</si>
  <si>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</si>
  <si>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</si>
  <si>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</si>
  <si>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</si>
  <si>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</si>
  <si>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</si>
  <si>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</si>
  <si>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</si>
  <si>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</si>
  <si>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</si>
  <si>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</si>
  <si>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</si>
  <si>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</si>
  <si>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</si>
  <si>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</si>
  <si>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</si>
  <si>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</si>
  <si>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</si>
  <si>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</si>
  <si>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</si>
  <si>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</si>
  <si>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</si>
  <si>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</si>
  <si>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</si>
  <si>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</si>
  <si>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</si>
  <si>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</si>
  <si>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</si>
  <si>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</si>
  <si>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</si>
  <si>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</si>
  <si>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</si>
  <si>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</si>
  <si>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</si>
  <si>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</si>
  <si>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</si>
  <si>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</si>
  <si>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</si>
  <si>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</si>
  <si>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</si>
  <si>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</si>
  <si>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</si>
  <si>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</si>
  <si>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</si>
  <si>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</si>
  <si>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</si>
  <si>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</si>
  <si>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</si>
  <si>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</si>
  <si>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</si>
  <si>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</si>
  <si>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</si>
  <si>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</si>
  <si>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</si>
  <si>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</si>
  <si>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</si>
  <si>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</si>
  <si>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</si>
  <si>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</si>
  <si>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</si>
  <si>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</si>
  <si>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</si>
  <si>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</si>
  <si>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</si>
  <si>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</si>
  <si>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</si>
  <si>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</si>
  <si>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</si>
  <si>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</si>
  <si>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</si>
  <si>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</si>
  <si>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</si>
  <si>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</si>
  <si>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</si>
  <si>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</si>
  <si>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</si>
  <si>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</si>
  <si>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</si>
  <si>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</si>
  <si>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</si>
  <si>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</si>
  <si>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</si>
  <si>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</si>
  <si>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</si>
  <si>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</si>
  <si>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</si>
  <si>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</si>
  <si>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</si>
  <si>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</si>
  <si>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</si>
  <si>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</si>
  <si>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</si>
  <si>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</si>
  <si>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</si>
  <si>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</si>
  <si>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</si>
  <si>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</si>
  <si>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</si>
  <si>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</si>
  <si>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</si>
  <si>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</si>
  <si>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</si>
  <si>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</si>
  <si>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</si>
  <si>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</si>
  <si>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</si>
  <si>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</si>
  <si>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</si>
  <si>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</si>
  <si>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</si>
  <si>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</si>
  <si>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</si>
  <si>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</si>
  <si>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</si>
  <si>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</si>
  <si>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</si>
  <si>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</si>
  <si>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</si>
  <si>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</si>
  <si>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</si>
  <si>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</si>
  <si>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</si>
  <si>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</si>
  <si>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</si>
  <si>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</si>
  <si>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</si>
  <si>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</si>
  <si>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</si>
  <si>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</si>
  <si>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</si>
  <si>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</si>
  <si>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</si>
  <si>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</si>
  <si>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</si>
  <si>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</si>
  <si>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</si>
  <si>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</si>
  <si>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</si>
  <si>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</si>
  <si>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</si>
  <si>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</si>
  <si>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</si>
  <si>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</si>
  <si>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</si>
  <si>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</si>
  <si>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</si>
  <si>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</si>
  <si>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</si>
  <si>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</si>
  <si>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</si>
  <si>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</si>
  <si>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</si>
  <si>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</si>
  <si>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</si>
  <si>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</si>
  <si>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</si>
  <si>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</si>
  <si>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</si>
  <si>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</si>
  <si>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</si>
  <si>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</si>
  <si>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</si>
  <si>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</si>
  <si>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</si>
  <si>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</si>
  <si>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</si>
  <si>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</si>
  <si>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</si>
  <si>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</si>
  <si>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</si>
  <si>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</si>
  <si>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</si>
  <si>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</si>
  <si>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</si>
  <si>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</si>
  <si>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</si>
  <si>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</si>
  <si>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</si>
  <si>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</si>
  <si>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</si>
  <si>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</si>
  <si>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</si>
  <si>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</si>
  <si>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</si>
  <si>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</si>
  <si>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</si>
  <si>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</si>
  <si>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</si>
  <si>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</si>
  <si>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</si>
  <si>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</si>
  <si>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</si>
  <si>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</si>
  <si>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</si>
  <si>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</si>
  <si>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</si>
  <si>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</si>
  <si>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</si>
  <si>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</si>
  <si>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</si>
  <si>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</si>
  <si>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</si>
  <si>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</si>
  <si>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</si>
  <si>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</si>
  <si>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</si>
  <si>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</si>
  <si>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</si>
  <si>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</si>
  <si>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</si>
  <si>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</si>
  <si>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</si>
  <si>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</si>
  <si>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</si>
  <si>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</si>
  <si>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</si>
  <si>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</si>
  <si>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</si>
  <si>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</si>
  <si>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</si>
  <si>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</si>
  <si>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</si>
  <si>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</si>
  <si>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</si>
  <si>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</si>
  <si>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</si>
  <si>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</si>
  <si>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</si>
  <si>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</si>
  <si>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</si>
  <si>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</si>
  <si>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</si>
  <si>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</si>
  <si>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</si>
  <si>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</si>
  <si>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</si>
  <si>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</si>
  <si>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</si>
  <si>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</si>
  <si>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</si>
  <si>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</si>
  <si>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</si>
  <si>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</si>
  <si>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</si>
  <si>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</si>
  <si>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</si>
  <si>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</si>
  <si>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</si>
  <si>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</si>
  <si>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</si>
  <si>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</si>
  <si>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</si>
  <si>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</si>
  <si>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</si>
  <si>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</si>
  <si>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</si>
  <si>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</si>
  <si>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</si>
  <si>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</si>
  <si>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</si>
  <si>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</si>
  <si>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</si>
  <si>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</si>
  <si>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</si>
  <si>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</si>
  <si>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</si>
  <si>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</si>
  <si>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</si>
  <si>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</si>
  <si>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</si>
  <si>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</si>
  <si>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</si>
  <si>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</si>
  <si>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</si>
  <si>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</si>
  <si>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</si>
  <si>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</si>
  <si>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</si>
  <si>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</si>
  <si>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</si>
  <si>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</si>
  <si>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</si>
  <si>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</si>
  <si>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</si>
  <si>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</si>
  <si>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</si>
  <si>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</si>
  <si>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</si>
  <si>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</si>
  <si>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</si>
  <si>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</si>
  <si>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</si>
  <si>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</si>
  <si>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</si>
  <si>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</si>
  <si>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</si>
  <si>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</si>
  <si>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</si>
  <si>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</si>
  <si>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</si>
  <si>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</si>
  <si>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</si>
  <si>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</si>
  <si>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</si>
  <si>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</si>
  <si>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</si>
  <si>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</si>
  <si>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</si>
  <si>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</si>
  <si>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</si>
  <si>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</si>
  <si>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</si>
  <si>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</si>
  <si>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</si>
  <si>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</si>
  <si>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</si>
  <si>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</si>
  <si>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</si>
  <si>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</si>
  <si>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</si>
  <si>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</si>
  <si>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</si>
  <si>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</si>
  <si>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</si>
  <si>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</si>
  <si>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</si>
  <si>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</si>
  <si>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</si>
  <si>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</si>
  <si>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</si>
  <si>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</si>
  <si>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</si>
  <si>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</si>
  <si>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</si>
  <si>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</si>
  <si>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</si>
  <si>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</si>
  <si>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</si>
  <si>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</si>
  <si>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</si>
  <si>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</si>
  <si>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</si>
  <si>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</si>
  <si>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</si>
  <si>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</si>
  <si>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</si>
  <si>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</si>
  <si>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</si>
  <si>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</si>
  <si>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</si>
  <si>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</si>
  <si>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</si>
  <si>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</si>
  <si>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</si>
  <si>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</si>
  <si>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</si>
  <si>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</si>
  <si>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</si>
  <si>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</si>
  <si>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</si>
  <si>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</si>
  <si>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</si>
  <si>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</si>
  <si>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</si>
  <si>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</si>
  <si>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</si>
  <si>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</si>
  <si>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</si>
  <si>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</si>
  <si>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100 min </t>
  </si>
  <si>
    <t>PCM-20251006-00002286</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</si>
  <si>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</si>
  <si>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</si>
  <si>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</si>
  <si>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</si>
  <si>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</si>
  <si>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</si>
  <si>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</si>
  <si>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</si>
  <si>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</si>
  <si>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</si>
  <si>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</si>
  <si>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</si>
  <si>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</si>
  <si>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</si>
  <si>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</si>
  <si>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</si>
  <si>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</si>
  <si>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</si>
  <si>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</si>
  <si>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</si>
  <si>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</si>
  <si>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</si>
  <si>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</si>
  <si>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</si>
  <si>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</si>
  <si>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</si>
  <si>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</si>
  <si>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</si>
  <si>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</si>
  <si>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</si>
  <si>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</si>
  <si>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</si>
  <si>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</si>
  <si>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</si>
  <si>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</si>
  <si>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</si>
  <si>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</si>
  <si>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</si>
  <si>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</si>
  <si>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</si>
  <si>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</si>
  <si>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</si>
  <si>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</si>
  <si>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</si>
  <si>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</si>
  <si>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</si>
  <si>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</si>
  <si>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</si>
  <si>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</si>
  <si>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</si>
  <si>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</si>
  <si>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</si>
  <si>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</si>
  <si>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</si>
  <si>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</si>
  <si>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</si>
  <si>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</si>
  <si>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</si>
  <si>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</si>
  <si>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</si>
  <si>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</si>
  <si>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</si>
  <si>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</si>
  <si>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</si>
  <si>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</si>
  <si>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</si>
  <si>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</si>
  <si>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</si>
  <si>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</si>
  <si>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</si>
  <si>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</si>
  <si>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</si>
  <si>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</si>
  <si>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</si>
  <si>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</si>
  <si>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</si>
  <si>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</si>
  <si>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</si>
  <si>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</si>
  <si>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</si>
  <si>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</si>
  <si>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</si>
  <si>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</si>
  <si>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</si>
  <si>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</si>
  <si>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</si>
  <si>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</si>
  <si>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</si>
  <si>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</si>
  <si>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PCM-20251006-00002184</t>
  </si>
  <si>
    <t>4G &amp;5G Sectors down  due to load issue at site , 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</si>
  <si>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</si>
  <si>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</si>
  <si>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</si>
  <si>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</si>
  <si>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</si>
  <si>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</si>
  <si>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NO PCM</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</si>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</sst>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274.06644872685138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4.6182638885511551E-2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3.9585416663612705E-2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45937.014874768516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45937.014874768516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45937.014874768516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45937.014874768516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45937.014874768516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45937.014874768516</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45937.014874652778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45937.014874652778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45937.014874652778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45937.014874652778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45937.014874652778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45937.014874652778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45937.014874652778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45937.014874652778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45937.014874652778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45937.014874652778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45937.014874652778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45937.014874652778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45937.014874652778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45937.014874652778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45937.014874652778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45937.014874652778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45937.014874652778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45937.014874652778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45937.014874652778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45937.014874652778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45937.014874652778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45937.014874652778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45937.014874652778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45937.014874652778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45937.014874652778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45937.014874652778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45937.014874652778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45937.014874652778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45937.014874652778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45937.014874652778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45937.014874652778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45937.014874652778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45937.014874652778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45937.014874652778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45937.014874652778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45937.014874652778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45937.014874652778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45937.014874652778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45937.014874652778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45937.014874652778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45937.014874652778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45937.014874652778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45937.014874652778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45937.014874652778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45937.014874652778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45937.014874652778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45937.014874652778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45937.014874652778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45937.014874652778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45937.014874652778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45937.014874652778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45937.014874652778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45937.014874652778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45937.014874652778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45937.014874652778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45937.014874652778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45937.014874652778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45937.014874652778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45937.014874652778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45937.014874652778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45937.014874652778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45937.014874652778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45937.014874652778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45937.014874652778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45937.014874652778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45937.014874652778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45937.014874652778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45937.014874652778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45937.014874652778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45937.014874652778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45937.014874652778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45937.014874652778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45937.014874652778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45937.014874652778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45937.014874652778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45937.014874652778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45937.014874652778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45937.014874652778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45937.014874652778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45937.014874652778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45937.014874652778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45937.014874652778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45937.014874652778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45937.014874652778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45937.014874652778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45937.014874652778</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FFE895E2-FF55-4DDF-B68E-8FBF1D0454F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130.28779131944611</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112.01503668981604</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0.30083530092815636</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0.14294178240379551</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45937.014874652778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45937.014874652778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45937.014874652778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45937.014874652778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45937.014874652778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45937.014874652778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45937.014874652778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45937.014874652778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45937.014874652778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45937.014874652778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45937.014874652778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45937.014874652778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45937.014874652778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45937.014874652778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45937.014874652778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45937.014874652778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45937.014874652778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45937.014874652778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45937.014874652778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45937.014874652778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45937.014874652778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45937.014874652778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45937.014874652778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45937.014874652778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45937.014874652778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45937.014874652778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45937.014874652778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45937.014874652778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45937.014874652778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45937.014874652778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45937.014874652778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45937.014874652778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45937.014874652778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45937.014874652778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45937.014874652778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45937.014874652778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45937.014874652778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45937.014874652778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45937.014874652778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45937.014874652778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45937.014874652778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45937.014874652778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45937.014874652778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45937.014874652778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45937.014874652778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45937.014874652778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45937.014874652778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45937.014874652778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45937.014874652778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45937.014874652778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45937.014874652778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45937.014874652778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45937.014874652778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45937.014874652778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45937.014874652778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45937.014874652778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45937.014874652778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45937.014874652778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45937.014874652778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45937.014874652778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45937.014874652778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45937.014874652778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45937.014874652778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45937.014874652778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45937.014874652778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45937.014874652778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45937.014874652778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45937.014874652778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45937.014874652778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45937.014874652778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45937.014874652778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45937.014874652778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45937.014874652778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45937.014874652778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45937.014874652778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45937.014874652778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45937.014874652778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45937.014874652778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45937.014874652778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45937.014874652778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45937.014874652778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45937.014874652778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45937.014874652778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45937.014874652778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45937.014874652778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45937.014874652778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45937.014874652778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45937.014874652778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45937.014874652778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45937.014874652778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45937.014874652778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45937.014874652778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45937.014874652778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45937.014874652778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45937.014874652778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45937.014874652778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45937.014874652778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45937.014874652778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45937.014874652778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45937.014874652778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45937.014874652778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45937.014874652778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45937.014874652778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45937.014874652778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45937.014874652778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45937.014874652778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45937.014874652778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45937.014874652778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45937.014874652778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45937.014874652778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45937.014874652778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45937.014874652778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45937.014874652778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45937.014874652778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45937.014874652778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45937.014874652778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45937.014874652778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45937.014874652778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45937.014874652778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45937.014874652778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45937.014874652778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45937.014874652778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45937.014874652778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45937.014874652778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45937.014874652778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45937.014874652778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45937.014874652778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45937.014874652778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45937.014874652778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45937.014874652778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45937.014874652778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45937.014874652778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45937.014874652778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45937.014874652778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45937.014874652778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45937.014874652778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45937.014874652778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45937.014874652778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45937.014874652778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45937.014874652778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45937.014874652778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45937.014874652778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45937.014874652778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45937.014874652778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45937.014874652778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45937.014874652778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45937.014874652778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45937.014874652778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45937.014874652778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45937.014874652778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45937.014874652778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45937.014874652778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45937.014874652778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45937.014874652778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45937.014874652778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45937.014874652778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45937.014874652778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45937.014874652778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45937.014874652778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45937.014874652778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45937.014874652778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45937.014874652778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45937.014874652778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45937.014874652778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45937.014874652778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45937.014874652778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45937.014874652778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45937.014874652778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45937.014874652778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45937.014874652778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45937.014874652778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45937.014874652778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45937.014874652778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45937.014874652778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45937.014874652778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45937.014874652778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45937.014874652778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45937.014874652778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45937.014874652778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45937.014874652778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45937.014874652778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45937.014874652778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45937.014874652778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45937.014874652778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45937.014874652778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45937.014874652778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45937.014874652778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45937.014874652778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45937.014874652778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45937.014874652778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45937.014874652778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45937.014874652778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45937.014874652778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45937.014874652778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45937.014874652778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45937.014874652778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45937.014874652778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45937.014874652778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45937.014874652778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45937.014874652778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45937.014874652778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45937.014874652778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45937.014874652778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45937.014874652778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45937.014874652778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45937.014874652778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45937.014874652778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45937.014874652778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45937.014874652778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45937.014874652778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45937.014874652778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45937.014874652778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45937.014874652778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45937.014874652778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45937.014874652778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45937.014874652778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45937.014874652778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45937.014874652778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45937.014874652778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45937.014874652778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45937.014874652778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45937.014874652778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45937.014874652778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45937.014874652778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45937.014874652778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45937.014874652778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45937.014874652778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45937.014874652778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45937.014874652778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45937.014874652778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45937.014874652778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45937.014874652778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45937.014874652778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45937.014874652778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45937.014874652778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45937.014874652778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45937.014874652778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45937.014874652778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45937.014874652778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45937.014874652778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45937.014874652778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45937.014874652778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45937.014874652778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45937.014874652778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39058</v>
      </c>
      <c r="B2" s="75" t="str">
        <f>IFERROR(VLOOKUP(D2,DB!A:K,11,0),"")</f>
        <v>R3</v>
      </c>
      <c r="C2" s="18">
        <v>1</v>
      </c>
      <c r="D2" s="18" t="s">
        <v>20663</v>
      </c>
      <c r="E2" s="18" t="s">
        <v>38964</v>
      </c>
      <c r="F2" s="22">
        <v>45936.94425925926</v>
      </c>
      <c r="G2" s="21">
        <f t="shared" ref="G2:G41" ca="1" si="0">IFERROR(NOW()-F2,"-")</f>
        <v>7.0615393517073244E-2</v>
      </c>
      <c r="H2" s="22">
        <v>45818.916689814818</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45937.014874652778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45937.014874652778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45937.014874652778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45937.014874652778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45937.014874652778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45937.014874652778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45937.014874652778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45937.014874652778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45937.014874652778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45937.014874652778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45937.014874652778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45937.014874652778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45937.014874652778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45937.014874652778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45937.014874652778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45937.014874652778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45937.014874652778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45937.014874652778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45937.014874652778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45937.014874652778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45937.014874652778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45937.014874652778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45937.014874652778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45937.014874652778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45937.014874652778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45937.014874652778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45937.014874652778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45937.014874652778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45937.014874652778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45937.014874652778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45937.014874652778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45937.014874652778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45937.014874652778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45937.014874652778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45937.014874652778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45937.014874652778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45937.014874652778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45937.014874652778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45937.014874652778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45937.014874652778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45937.014874652778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45937.014874652778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45937.014874652778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45937.014874652778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45937.014874652778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45937.014874652778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45937.014874652778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45937.014874652778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45937.014874652778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45937.014874652778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45937.014874652778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45937.014874652778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45937.014874652778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45937.014874652778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45937.014874652778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45937.014874652778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45937.014874652778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45937.014874652778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45937.014874652778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45937.014874652778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45937.014874652778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45937.014874652778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45937.014874652778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45937.014874652778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45937.014874652778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45937.014874652778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45937.014874652778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45937.014874652778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45937.014874652778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45937.014874652778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45937.014874652778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45937.014874652778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45937.014874652778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45937.014874652778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45937.014874652778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45937.014874652778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45937.014874652778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45937.014874652778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45937.014874652778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45937.014874652778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45937.014874652778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45937.014874652778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45937.014874652778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45937.014874652778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45937.014874652778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45937.014874652778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45937.014874652778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45937.014874652778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45937.014874652778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45937.014874652778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45937.014874652778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45937.014874652778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45937.014874652778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45937.014874652778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45937.014874652778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45937.014874652778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45937.014874652778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45937.014874652778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45937.014874652778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45937.014874652778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45937.014874768516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45937.014874768516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45937.014874768516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45937.014874768516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45937.014874768516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45937.014874768516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45937.014874768516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45937.014874768516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45937.014874768516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45937.014874768516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45937.014874768516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45937.014874768516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45937.014874768516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45937.014874768516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45937.014874768516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45937.014874768516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45937.014874768516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45937.014874768516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45937.014874768516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45937.014874768516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45937.014874768516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45937.014874768516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45937.014874768516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45937.014874768516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45937.014874768516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45937.014874768516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45937.014874768516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45937.014874768516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45937.014874768516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45937.014874768516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45937.014874768516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45937.014874768516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45937.014874768516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45937.014874768516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45937.014874768516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45937.014874768516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45937.014874768516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45937.014874768516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45937.014874768516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45937.014874768516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45937.014874768516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45937.014874768516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45937.014874768516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45937.014874768516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45937.014874768516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45937.014874768516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45937.014874768516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45937.014874768516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45937.014874768516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45937.014874768516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45937.014874768516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45937.014874768516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45937.014874768516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45937.014874768516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45937.014874768516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45937.014874768516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45937.014874768516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45937.014874768516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45937.014874768516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45937.014874768516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45937.014874768516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45937.014874768516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45937.014874768516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45937.014874768516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45937.014874768516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45937.014874768516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45937.014874768516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45937.014874768516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45937.014874768516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45937.014874768516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45937.014874768516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45937.014874768516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45937.014874768516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45937.014874768516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45937.014874768516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45937.014874768516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45937.014874768516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45937.014874768516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45937.014874768516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45937.014874768516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45937.014874768516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45937.014874768516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45937.014874768516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45937.014874768516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45937.014874768516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45937.014874768516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45937.014874768516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45937.014874768516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45937.014874768516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45937.014874768516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45937.014874768516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45937.014874768516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45937.014874768516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45937.014874768516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45937.014874768516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45937.014874768516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45937.014874768516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45937.014874768516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45937.014874768516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45937.014874768516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45937.014874768516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45937.014874768516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45937.014874768516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45937.014874768516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45937.014874768516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45937.014874768516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45937.014874768516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45937.014874768516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45937.014874768516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45937.014874768516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45937.014874768516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45937.014874768516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45937.014874768516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45937.014874768516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45937.014874768516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45937.014874768516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45937.014874768516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45937.014874768516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45937.014874768516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45937.014874768516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45937.014874768516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45937.014874768516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45937.014874768516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45937.014874768516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45937.014874768516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45937.014874768516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45937.014874768516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45937.014874768516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45937.014874768516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45937.014874768516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45937.014874768516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45937.014874768516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45937.014874768516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45937.014874768516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45937.014874768516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45937.014874768516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45937.014874768516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45937.014874768516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45937.014874768516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45937.014874768516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45937.014874768516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45937.014874768516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45937.014874768516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45937.014874768516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45937.014874768516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45937.014874768516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45937.014874768516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45937.014874768516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45937.014874768516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45937.014874768516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45937.014874768516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45937.014874768516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45937.014874768516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45937.014874768516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45937.014874768516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45937.014874768516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45937.014874768516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45937.014874768516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45937.014874768516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45937.014874768516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45937.014874768516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45937.014874768516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45937.014874768516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45937.014874768516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45937.014874768516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45937.014874768516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45937.014874768516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45937.014874768516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45937.014874768516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45937.014874768516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45937.014874768516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45937.014874768516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45937.014874768516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45937.014874768516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45937.014874768516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45937.014874768516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45937.014874768516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45937.014874768516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45937.014874768516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45937.014874768516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45937.014874768516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45937.014874768516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45937.014874768516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45937.014874768516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45937.014874768516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45937.014874768516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45937.014874768516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45937.014874768516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45937.014874768516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45937.014874768516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45937.014874768516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45937.014874768516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45937.014874768516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45937.014874768516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45937.014874768516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45937.014874768516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45937.014874768516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45937.014874768516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45937.014874768516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45937.014874768516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45937.014874768516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45937.014874768516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45937.014874768516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45937.014874768516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45937.014874768516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45937.014874768516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45937.014874768516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45937.014874768516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45937.014874768516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45937.014874768516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45937.014874768516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45937.014874768516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45937.014874768516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45937.014874768516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45937.014874768516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45937.014874768516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45937.014874768516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45937.014874768516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45937.014874768516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45937.014874768516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45937.014874768516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45937.014874768516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45937.014874768516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45937.014874768516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45937.014874768516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45937.014874768516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45937.014874768516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45937.014874768516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45937.014874768516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45937.014874768516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45937.014874768516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45937.014874768516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45937.014874768516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45937.014874768516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45937.014874768516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45937.014874768516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45937.014874768516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45937.014874768516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45937.014874768516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45937.014874768516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45937.014874768516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45937.014874768516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45937.014874768516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45937.014874768516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45937.014874768516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45937.014874768516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45937.014874768516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45937.014874768516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45937.014874768516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45937.014874768516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45937.014874768516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45937.014874768516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45937.014874768516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45937.014874768516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45937.014874768516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45937.014874768516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45937.014874768516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45937.014874768516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45937.014874768516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45937.014874768516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45937.014874768516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45937.014874768516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45937.014874768516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45937.014874768516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45937.014874768516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45937.014874768516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45937.014874768516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45937.014874768516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45937.014874768516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45937.014874768516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45937.014874768516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45937.014874768516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45937.014874768516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45937.014874768516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45937.014874768516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45937.014874768516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45937.014874768516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45937.014874768516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45937.014874768516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45937.014874768516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45937.014874768516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45937.014874768516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45937.014874768516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45937.014874768516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45937.014874768516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45937.014874768516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45937.014874768516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45937.014874768516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45937.014874768516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45937.014874768516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45937.014874768516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45937.014874768516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45937.014874768516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45937.014874768516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45937.014874768516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45937.014874768516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45937.014874768516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45937.014874768516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45937.014874768516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45937.014874768516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45937.014874768516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45937.014874768516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45937.014874768516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45937.014874768516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45937.014874768516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45937.014874768516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45937.014874768516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45937.014874768516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45937.014874768516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45937.014874768516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45937.014874768516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45937.014874768516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45937.014874768516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45937.014874768516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45937.014874768516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45937.014874768516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45937.014874768516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45937.014874768516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45937.014874768516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45937.014874768516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45937.014874768516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45937.014874768516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45937.014874768516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45937.014874768516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45937.014874768516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45937.014874768516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45937.014874768516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45937.014874768516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45937.014874768516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45937.014874768516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45937.014874768516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45937.014874768516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45937.014874768516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45937.014874768516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45937.014874768516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45937.014874768516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45937.014874768516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45937.014874768516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45937.014874768516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45937.014874768516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45937.014874768516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45937.014874768516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45937.014874768516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45937.014874768516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45937.014874768516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45937.014874768516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45937.014874768516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45937.014874768516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45937.014874768516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45937.014874768516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45937.014874768516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45937.014874768516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45937.014874768516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45937.014874768516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45937.014874768516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45937.014874768516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45937.014874768516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45937.014874768516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45937.014874768516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45937.014874768516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45937.014874768516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45937.014874768516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45937.014874768516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45937.014874768516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45937.014874768516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45937.014874768516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45937.014874768516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45937.014874768516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45937.014874768516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45937.014874768516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45937.014874768516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45937.014874768516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45937.014874768516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45937.014874768516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45937.014874768516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45937.014874768516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45937.014874768516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45937.014874768516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45937.014874768516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45937.014874768516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45937.014874768516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45937.014874768516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45937.014874768516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45937.014874768516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45937.014874768516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45937.014874768516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45937.014874768516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45937.014874768516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45937.014874768516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45937.014874768516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45937.014874768516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45937.014874768516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45937.014874768516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45937.014874768516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45937.014874768516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45937.014874768516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45937.014874768516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45937.014874768516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45937.014874768516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45937.014874768516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45937.014874768516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45937.014874768516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45937.014874768516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45937.014874768516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45937.014874768516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45937.014874768516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45937.014874768516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45937.014874768516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45937.014874768516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45937.014874768516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45937.014874768516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45937.014874768516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45937.014874768516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45937.014874768516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45937.014874768516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45937.014874768516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45937.014874768516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45937.014874768516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45937.014874768516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45937.014874768516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45937.014874768516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45937.014874768516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45937.014874768516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45937.014874768516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45937.014874768516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45937.014874768516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45937.014874768516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45937.014874768516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45937.014874768516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45937.014874768516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45937.014874768516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45937.014874768516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45937.014874768516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45937.014874768516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45937.014874768516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45937.014874768516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45937.014874768516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45937.014874768516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45937.014874768516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45937.014874768516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45937.014874768516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45937.014874768516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45937.014874768516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45937.014874768516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45937.014874768516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45937.014874768516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45937.014874768516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45937.014874768516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45937.014874768516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45937.014874768516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45937.014874768516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45937.014874768516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45937.014874768516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45937.014874768516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45937.014874768516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45937.014874768516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45937.014874768516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45937.014874768516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45937.014874768516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45937.014874768516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45937.014874768516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45937.014874768516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45937.014874768516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45937.014874768516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45937.014874768516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45937.014874768516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45937.014874768516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45937.014874768516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45937.014874768516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45937.014874768516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45937.014874768516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45937.014874768516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45937.014874768516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45937.014874768516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45937.014874768516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45937.014874768516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45937.014874768516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45937.014874768516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45937.014874768516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45937.014874768516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45937.014874768516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45937.014874768516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45937.014874768516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45937.014874768516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45937.014874768516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45937.014874768516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45937.014874768516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45937.014874768516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45937.014874768516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45937.014874768516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45937.014874768516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45937.014874768516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45937.014874768516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45937.014874768516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45937.014874768516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45937.014874768516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45937.014874768516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45937.014874768516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45937.014874768516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45937.014874768516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45937.014874768516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45937.014874768516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45937.014874768516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45937.014874768516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45937.014874768516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45937.014874768516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45937.014874768516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45937.014874768516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45937.014874768516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45937.014874768516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45937.014874768516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45937.014874768516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45937.014874768516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45937.014874768516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45937.014874768516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45937.014874768516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45937.014874768516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45937.014874768516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45937.014874768516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45937.014874768516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45937.014874768516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45937.014874768516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45937.014874768516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45937.014874768516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45937.014874768516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45937.014874768516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45937.014874768516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45937.014874768516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45937.014874768516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45937.014874768516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45937.014874768516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45937.014874768516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45937.014874768516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45937.014874768516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45937.014874768516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45937.014874768516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45937.014874768516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45937.014874768516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45937.014874768516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45937.014874768516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45937.014874768516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45937.014874768516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45937.014874768516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45937.014874768516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45937.014874768516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45937.014874768516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45937.014874768516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45937.014874768516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45937.014874768516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45937.014874768516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45937.014874768516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45937.014874768516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45937.014874768516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45937.014874768516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45937.014874768516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45937.014874768516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45937.014874768516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45937.014874768516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45937.014874768516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45937.014874768516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45937.014874768516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45937.014874768516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45937.014874768516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45937.014874768516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45937.014874768516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45937.014874768516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45937.014874768516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45937.014874768516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45937.014874768516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45937.014874768516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45937.014874768516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45937.014874768516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45937.014874768516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45937.014874768516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45937.014874768516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45937.014874768516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45937.014874768516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45937.014874768516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45937.014874768516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45937.014874768516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45937.014874768516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45937.014874768516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45937.014874768516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45937.014874768516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45937.014874768516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45937.014874768516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45937.014874768516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45937.014874768516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45937.014874768516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45937.014874768516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45937.014874768516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45937.014874768516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45937.014874768516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45937.014874768516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45937.014874768516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45937.014874768516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45937.014874768516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45937.014874768516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45937.014874768516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45937.014874768516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45937.014874768516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45937.014874768516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45937.014874768516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45937.014874768516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45937.014874768516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45937.014874768516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45937.014874768516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45937.014874768516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45937.014874768516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45937.014874768516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45937.014874768516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45937.014874768516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45937.014874768516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45937.014874768516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45937.014874768516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45937.014874768516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45937.014874768516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45937.014874768516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45937.014874768516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45937.014874768516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45937.014874768516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45937.014874768516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45937.014874768516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45937.014874768516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45937.014874768516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45937.014874768516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45937.014874768516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45937.014874768516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45937.014874768516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45937.014874768516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45937.014874768516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45937.014874768516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45937.014874768516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45937.014874768516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45937.014874768516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45937.014874768516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45937.014874768516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45937.014874768516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45937.014874768516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45937.014874768516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45937.014874768516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45937.014874768516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45937.014874768516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45937.014874768516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45937.014874768516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45937.014874768516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45937.014874768516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45937.014874768516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45937.014874768516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45937.014874768516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45937.014874768516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45937.014874768516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45937.014874768516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45937.014874768516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45937.014874768516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45937.014874768516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45937.014874768516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45937.014874768516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45937.014874768516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45937.014874768516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45937.014874768516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45937.014874768516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45937.014874768516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45937.014874768516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45937.014874768516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45937.014874768516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45937.014874768516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45937.014874768516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45937.014874768516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45937.014874768516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45937.014874768516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45937.014874768516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45937.014874768516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45937.014874768516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45937.014874768516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45937.014874768516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45937.014874768516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45937.014874768516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45937.014874768516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45937.014874768516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45937.014874768516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45937.014874768516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45937.014874768516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45937.014874768516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45937.014874768516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45937.014874768516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45937.014874768516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45937.014874768516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45937.014874768516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45937.014874768516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45937.014874768516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45937.014874768516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45937.014874768516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45937.014874768516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45937.014874768516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45937.014874768516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45937.014874768516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45937.014874768516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45937.014874768516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45937.014874768516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45937.014874768516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45937.014874768516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45937.014874768516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45937.014874768516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45937.014874768516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45937.014874768516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45937.014874768516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45937.014874768516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45937.014874768516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45937.014874768516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45937.014874768516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45937.014874768516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45937.014874768516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45937.014874768516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45937.014874768516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45937.014874768516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45937.014874768516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45937.014874768516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45937.014874768516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45937.014874768516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45937.014874768516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45937.014874768516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45937.014874768516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45937.014874768516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45937.014874768516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45937.014874768516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45937.014874768516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45937.014874768516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45937.014874768516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45937.014874768516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45937.014874768516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45937.014874768516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45937.014874768516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45937.014874768516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45937.014874768516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45937.014874768516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45937.014874768516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45937.014874768516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45937.014874768516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45937.014874768516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45937.014874768516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45937.014874768516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45937.014874768516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45937.014874768516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45937.014874768516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45937.014874768516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45937.014874768516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45937.014874768516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45937.014874768516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45937.014874768516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45937.014874768516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45937.014874768516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45937.014874768516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45937.014874768516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45937.014874768516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45937.014874768516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45937.014874768516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45937.014874768516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45937.014874768516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45937.014874768516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45937.014874768516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45937.014874768516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45937.014874768516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45937.014874768516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45937.014874768516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45937.014874768516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45937.014874768516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45937.014874768516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45937.014874768516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45937.014874768516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45937.014874768516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45937.014874768516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45937.014874768516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45937.014874768516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45937.014874768516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45937.014874768516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45937.014874768516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45937.014874768516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45937.014874768516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45937.014874768516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45937.014874768516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45937.014874768516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45937.014874768516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45937.014874768516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45937.014874768516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45937.014874768516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45937.014874768516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45937.014874768516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45937.014874768516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45937.014874768516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45937.014874768516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45937.014874768516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45937.014874768516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45937.014874768516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45937.014874768516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45937.014874768516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45937.014874768516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45937.014874768516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45937.014874768516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45937.014874768516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45937.014874768516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45937.014874768516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45937.014874768516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45937.014874768516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45937.014874768516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45937.014874768516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45937.014874768516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45937.014874768516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45937.014874768516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45937.014874768516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45937.014874768516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45937.014874768516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45937.014874768516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45937.014874768516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45937.014874768516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45937.014874768516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45937.014874768516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45937.014874768516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45937.014874768516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45937.014874768516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45937.014874768516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45937.014874768516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45937.014874768516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45937.014874768516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45937.014874768516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45937.014874768516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45937.014874768516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45937.014874768516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45937.014874768516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45937.014874768516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45937.014874768516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45937.014874768516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45937.014874768516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45937.014874768516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45937.014874768516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45937.014874768516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45937.014874768516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45937.014874768516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45937.014874768516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45937.014874768516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45937.014874768516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45937.014874768516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45937.014874768516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45937.014874768516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45937.014874768516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45937.014874768516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45937.014874768516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45937.014874768516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45937.014874768516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45937.014874768516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45937.014874768516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45937.014874768516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45937.014874768516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45937.014874768516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45937.014874768516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45937.014874768516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45937.014874768516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45937.014874768516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45937.014874768516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45937.014874768516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45937.014874768516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45937.014874768516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45937.014874768516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45937.014874768516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45937.014874768516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45937.014874768516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45937.014874768516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45937.014874768516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45937.014874768516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45937.014874768516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45937.014874768516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45937.014874768516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45937.014874768516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45937.014874768516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45937.014874768516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45937.014874768516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45937.014874768516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45937.014874768516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45937.014874768516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45937.014874768516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45937.014874768516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45937.014874768516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45937.014874768516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45937.014874768516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45937.014874768516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45937.014874768516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45937.014874768516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45937.014874768516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45937.014874768516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45937.014874768516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45937.014874768516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45937.014874768516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45937.014874768516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45937.014874768516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45937.014874768516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45937.014874768516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45937.014874768516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45937.014874768516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45937.014874768516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45937.014874768516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45937.014874768516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45937.014874768516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45937.014874768516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45937.014874768516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45937.014874768516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45937.014874768516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45937.014874768516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45937.014874768516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45937.014874768516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45937.014874768516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45937.014874768516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45937.014874768516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45937.014874768516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45937.014874768516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45937.014874768516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45937.014874768516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45937.014874768516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45937.014874768516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45937.014874768516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45937.014874768516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45937.014874768516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45937.014874768516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45937.014874768516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45937.014874768516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45937.014874768516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45937.014874768516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45937.014874768516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45937.014874768516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45937.014874768516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45937.014874768516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45937.014874768516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45937.014874768516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45937.014874768516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45937.014874768516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45937.014874768516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45937.014874768516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45937.014874768516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45937.014874768516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45937.014874768516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45937.014874768516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45937.014874768516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45937.014874768516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45937.014874768516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45937.014874768516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45937.014874768516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45937.014874768516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45937.014874768516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45937.014874768516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45937.014874768516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45937.014874768516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45937.014874768516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45937.014874768516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45937.014874768516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45937.014874768516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45937.014874768516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45937.014874768516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45937.014874768516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45937.014874768516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45937.014874768516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45937.014874768516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45937.014874768516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45937.014874768516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45937.014874768516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45937.014874768516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45937.014874768516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45937.014874768516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45937.014874768516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45937.014874768516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45937.014874768516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45937.014874768516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45937.014874768516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45937.014874768516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45937.014874768516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45937.014874768516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45937.014874768516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45937.014874768516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45937.014874768516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45937.014874768516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45937.014874768516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45937.014874768516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45937.014874768516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45937.014874768516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45937.014874768516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45937.014874768516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45937.014874768516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45937.014874768516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45937.014874768516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45937.014874768516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45937.014874768516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45937.014874768516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45937.014874768516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45937.014874768516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45937.014874768516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45937.014874768516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45937.014874768516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45937.014874768516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45937.014874768516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45937.014874768516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45937.014874768516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45937.014874768516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45937.014874768516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45937.014874768516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45937.014874768516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45937.014874768516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45937.014874768516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45937.014874768516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45937.014874768516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45937.014874768516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45937.014874768516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45937.014874768516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45937.014874768516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45937.014874768516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45937.014874768516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45937.014874768516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45937.014874768516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45937.014874768516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45937.014874768516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45937.014874768516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45937.014874768516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45937.014874768516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45937.014874768516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45937.014874768516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45937.014874768516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45937.014874768516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45937.014874768516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45937.014874768516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45937.014874768516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45937.014874768516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45937.014874768516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45937.014874768516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45937.014874768516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45937.014874768516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45937.014874768516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45937.014874768516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45937.014874768516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45937.014874768516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45937.014874768516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45937.014874768516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45937.014874768516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45937.014874768516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45937.014874768516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45937.014874768516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45937.014874768516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45937.014874768516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45937.014874768516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45937.014874768516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45937.014874768516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45937.014874768516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45937.014874768516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45937.014874768516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45937.014874768516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45937.014874768516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45937.014874768516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45937.014874768516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45937.014874768516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45937.014874768516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45937.014874768516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45937.014874768516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45937.014874768516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45937.014874768516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45937.014874768516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45937.014874768516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45937.014874768516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45937.014874768516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45937.014874768516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45937.014874768516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45937.014874768516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45937.014874768516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45937.014874768516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45937.014874768516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45937.014874768516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45937.014874768516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45937.014874768516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45937.014874768516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45937.014874768516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45937.014874768516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45937.014874768516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45937.014874768516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45937.014874768516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45937.014874768516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45937.014874768516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45937.014874768516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45937.014874768516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45937.014874768516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45937.014874768516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45937.014874768516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45937.014874768516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45937.014874768516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45937.014874768516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45937.014874768516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45937.014874768516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45937.014874768516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45937.014874768516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45937.014874768516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45937.014874768516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45937.014874768516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45937.014874768516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45937.014874768516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45937.014874768516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45937.014874768516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45937.014874768516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45937.014874768516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45937.014874768516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45937.014874768516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45937.014874768516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45937.014874768516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233.53415706018131</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1.8579302083307994</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0.25040706018626224</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24150</v>
      </c>
      <c r="E5" s="144" t="s">
        <v>39047</v>
      </c>
      <c r="F5" s="145"/>
      <c r="G5" s="146">
        <f ca="1">IFERROR(NOW()-F5,"")</f>
        <v>45937.014874652778</v>
      </c>
      <c r="H5" s="145">
        <v>45936.974849537037</v>
      </c>
      <c r="I5" s="141" t="str">
        <f>IFERROR(VLOOKUP(D5,DB!A:F,6,0),"")</f>
        <v>SCECO</v>
      </c>
      <c r="J5" s="141" t="str">
        <f>IFERROR(VLOOKUP(D5,DB!A:G,7,0),"")</f>
        <v>Good+Vandalized+Vandalized</v>
      </c>
      <c r="K5" s="148" t="s">
        <v>39067</v>
      </c>
      <c r="L5" s="143" t="str">
        <f>IFERROR(VLOOKUP(D5,DB!A:I,9,0),"")</f>
        <v>Latis</v>
      </c>
    </row>
    <row r="6" spans="1:16" ht="15" customHeight="1">
      <c r="A6" s="141"/>
      <c r="B6" s="141" t="str">
        <f>IFERROR(VLOOKUP(D6,DB!A:K,11,0),"")</f>
        <v/>
      </c>
      <c r="C6" s="142"/>
      <c r="D6" s="143"/>
      <c r="E6" s="144"/>
      <c r="F6" s="145"/>
      <c r="G6" s="146">
        <f ca="1">IFERROR(NOW()-F6,"")</f>
        <v>45937.014874652778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45937.014874652778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45937.014874652778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45937.014874652778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45937.014874652778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45937.014874652778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45937.014874652778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45937.014874652778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45937.014874652778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45937.014874652778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45937.014874652778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45937.014874652778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45937.014874652778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45937.014874652778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45937.014874652778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45937.014874652778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45937.014874652778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45937.014874652778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45937.014874652778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45937.014874652778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45937.014874652778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45937.014874652778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45937.014874652778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45937.014874652778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45937.014874652778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45937.014874652778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45937.014874652778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45937.014874652778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45937.014874652778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45937.014874652778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45937.014874652778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45937.014874652778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45937.014874652778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45937.014874652778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45937.014874652778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45937.014874652778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45937.014874652778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45937.014874652778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45937.014874652778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45937.014874652778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45937.014874652778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45937.014874652778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45937.014874652778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45937.014874652778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45937.014874652778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45937.014874652778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45937.014874652778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45937.014874652778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45937.014874652778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45937.014874652778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45937.014874652778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45937.014874652778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45937.014874652778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45937.014874652778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45937.014874652778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45937.014874652778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45937.014874652778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45937.014874652778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45937.014874652778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45937.014874652778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45937.014874652778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45937.014874652778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45937.014874652778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45937.014874652778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45937.014874652778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45937.014874652778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45937.014874652778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45937.014874652778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45937.014874652778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45937.014874652778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45937.014874652778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45937.014874652778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45937.014874652778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45937.014874652778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45937.014874652778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45937.014874652778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45937.014874652778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45937.014874652778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45937.014874652778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45937.014874652778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45937.014874652778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45937.014874652778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45937.014874652778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45937.014874652778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45937.014874652778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45937.014874652778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45937.014874652778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45937.014874652778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45937.014874652778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45937.014874652778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45937.014874652778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45937.014874652778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45937.014874652778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45937.014874652778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45937.014874652778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45937.014874652778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45937.014874652778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45937.014874652778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45937.014874652778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45937.014874652778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45937.014874652778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45937.014874652778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45937.014874652778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45937.014874652778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45937.014874652778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45937.014874652778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45937.014874652778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45937.014874652778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45937.014874652778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45937.014874652778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45937.014874652778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45937.014874652778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45937.014874652778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45937.014874652778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45937.014874652778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45937.014874652778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45937.014874652778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45937.014874652778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45937.014874652778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45937.014874652778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45937.014874652778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45937.014874652778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45937.014874652778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45937.014874652778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45937.014874652778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45937.014874652778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45937.014874652778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45937.014874652778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45937.014874652778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45937.014874652778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45937.014874652778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45937.014874652778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45937.014874652778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45937.014874652778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45937.014874652778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45937.014874652778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45937.014874652778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45937.014874652778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45937.014874652778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45937.014874652778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45937.014874652778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45937.014874652778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45937.014874652778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45937.014874652778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45937.014874652778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45937.014874652778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45937.014874652778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45937.014874652778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45937.014874652778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45937.014874652778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45937.014874652778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45937.014874652778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45937.014874652778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45937.014874652778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45937.014874652778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45937.014874652778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45937.014874652778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45937.014874652778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45937.014874652778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45937.014874652778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45937.014874652778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45937.014874652778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45937.014874652778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45937.014874652778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45937.014874652778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45937.014874652778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45937.014874652778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45937.014874652778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45937.014874652778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45937.014874652778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45937.014874652778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45937.014874652778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45937.014874652778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45937.014874652778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45937.014874652778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45937.014874652778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45937.014874652778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45937.014874652778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45937.014874652778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45937.014874652778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45937.014874652778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45937.014874652778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45937.014874652778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45937.014874652778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45937.014874652778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45937.014874652778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45937.014874652778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45937.014874652778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45937.014874652778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45937.014874652778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45937.014874652778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45937.014874652778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45937.014874652778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45937.014874652778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45937.014874652778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45937.014874652778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45937.014874652778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45937.014874652778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45937.014874652778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45937.014874652778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45937.014874652778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45937.014874652778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45937.014874652778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45937.014874652778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45937.014874652778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45937.014874652778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45937.014874652778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45937.014874652778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45937.014874652778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45937.014874652778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45937.014874652778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45937.014874652778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45937.014874652778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45937.014874652778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45937.014874652778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45937.014874652778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45937.014874652778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45937.014874652778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45937.014874652778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45937.014874652778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45937.014874652778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45937.014874652778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45937.014874652778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45937.014874652778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45937.014874652778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45937.014874652778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45937.014874652778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45937.014874652778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45937.014874652778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45937.014874652778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45937.014874652778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45937.014874652778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45937.014874652778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45937.014874652778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45937.014874652778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45937.014874652778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45937.014874652778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45937.014874652778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45937.014874652778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45937.014874652778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45937.014874652778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45937.014874652778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45937.014874652778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45937.014874652778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45937.014874652778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45937.014874652778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45937.014874652778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45937.014874652778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45937.014874652778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45937.014874652778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45937.014874652778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45937.014874652778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45937.014874652778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45937.014874652778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45937.014874652778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45937.014874652778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45937.014874652778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45937.014874652778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45937.014874652778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45937.014874652778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45937.014874652778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45937.014874652778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45937.014874652778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45937.014874652778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45937.014874652778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45937.014874652778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45937.014874652778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45937.014874652778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45937.014874652778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45937.014874652778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45937.014874652778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45937.014874652778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45937.014874652778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45937.014874652778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45937.014874652778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45937.014874652778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45937.014874652778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45937.014874652778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45937.014874652778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45937.014874652778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45937.014874652778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45937.014874652778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45937.014874652778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45937.014874652778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45937.014874652778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45937.014874652778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45937.014874652778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45937.014874652778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45937.014874652778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45937.014874652778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45937.014874652778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45937.014874652778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45937.014874652778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45937.014874652778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45937.014874652778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45937.014874652778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45937.014874652778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45937.014874652778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45937.014874652778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45937.014874652778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45937.014874652778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45937.014874652778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45937.014874652778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45937.014874652778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45937.014874652778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45937.014874652778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45937.014874652778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45937.014874652778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45937.014874652778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45937.014874652778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45937.014874652778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45937.014874652778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45937.014874652778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45937.014874652778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45937.014874652778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45937.014874652778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45937.014874652778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45937.014874652778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45937.014874652778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45937.014874652778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45937.014874652778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45937.014874652778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45937.014874652778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45937.014874652778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45937.014874652778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45937.014874652778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45937.014874652778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45937.014874652778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45937.014874652778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45937.014874652778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45937.014874652778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45937.014874652778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45937.014874652778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45937.014874652778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45937.014874652778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45937.014874652778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45937.014874652778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45937.014874652778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45937.014874652778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45937.014874652778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45937.014874652778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45937.014874652778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45937.014874652778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45937.014874652778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45937.014874652778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45937.014874652778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45937.014874652778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45937.014874652778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45937.014874652778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45937.014874652778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45937.014874652778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45937.014874652778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45937.014874652778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45937.014874652778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45937.014874652778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45937.014874652778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45937.014874652778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45937.014874652778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45937.014874652778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45937.014874652778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45937.014874652778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45937.014874652778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45937.014874652778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45937.014874652778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45937.014874652778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45937.014874652778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45937.014874652778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45937.014874652778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45937.014874652778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45937.014874652778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45937.014874652778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45937.014874652778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45937.014874652778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45937.014874652778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45937.014874652778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45937.014874652778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45937.014874652778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45937.014874652778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45937.014874652778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45937.014874652778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45937.014874652778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45937.014874652778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45937.014874652778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45937.014874652778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45937.014874652778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45937.014874652778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45937.014874652778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45937.014874652778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45937.014874652778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45937.014874652778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45937.014874652778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45937.014874652778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45937.014874652778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45937.014874652778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45937.014874652778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45937.014874652778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45937.014874652778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45937.014874652778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45937.014874652778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45937.014874652778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45937.014874652778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45937.014874652778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45937.014874652778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45937.014874652778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45937.014874652778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45937.014874652778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45937.014874652778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45937.014874652778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45937.014874652778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45937.014874652778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45937.014874652778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45937.014874652778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45937.014874652778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45937.014874652778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45937.014874652778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45937.014874652778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45937.014874652778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45937.014874652778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45937.014874652778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45937.014874652778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45937.014874652778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45937.014874652778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45937.014874652778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45937.014874652778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45937.014874652778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45937.014874652778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45937.014874652778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45937.014874652778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45937.014874652778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45937.014874652778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45937.014874652778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45937.014874652778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45937.014874652778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45937.014874652778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45937.014874652778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45937.014874652778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45937.014874652778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45937.014874652778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45937.014874652778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45937.014874652778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45937.014874652778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45937.014874652778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45937.014874652778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45937.014874652778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45937.014874652778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45937.014874652778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45937.014874652778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45937.014874652778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45937.014874652778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45937.014874652778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45937.014874652778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45937.014874652778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45937.014874652778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45937.014874652778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45937.014874652778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45937.014874652778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45937.014874652778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45937.014874652778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45937.014874652778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45937.014874652778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45937.014874652778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45937.014874652778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45937.014874652778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45937.014874652778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45937.014874652778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45937.014874652778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45937.014874652778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45937.014874652778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45937.014874652778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45937.014874652778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45937.014874652778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45937.014874652778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45937.014874652778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45937.014874652778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45937.014874652778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45937.014874652778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45937.014874652778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45937.014874652778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45937.014874652778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45937.014874652778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45937.014874652778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45937.014874652778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45937.014874652778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45937.014874652778</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45937.014874652778</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45.182814467589196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10.825997337960871</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45937.014874652778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45937.014874652778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45937.014874652778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45937.014874652778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45937.014874652778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45937.014874652778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45937.014874652778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45937.014874652778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45937.014874652778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45937.014874652778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45937.014874652778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45937.014874652778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45937.014874652778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45937.014874652778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45937.014874652778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45937.014874652778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45937.014874652778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45937.014874652778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45937.014874652778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45937.014874652778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45937.014874652778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45937.014874652778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45937.014874652778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45937.014874652778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45937.014874652778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45937.014874652778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45937.014874652778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45937.014874652778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45937.014874652778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45937.014874652778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45937.014874652778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45937.014874652778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45937.014874652778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45937.014874652778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45937.014874652778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45937.014874652778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45937.014874652778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45937.014874652778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45937.014874652778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45937.014874652778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45937.014874652778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45937.014874652778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45937.014874652778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45937.014874652778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45937.014874652778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45937.014874652778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45937.014874652778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45937.014874652778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45937.014874652778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45937.014874652778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45937.014874652778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45937.014874652778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45937.014874652778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45937.014874652778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45937.014874652778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45937.014874652778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45937.014874652778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45937.014874652778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45937.014874652778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45937.014874652778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45937.014874652778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45937.014874652778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45937.014874652778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45937.014874652778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45937.014874652778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45937.014874652778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45937.014874652778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45937.014874652778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45937.014874652778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45937.014874652778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45937.014874652778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45937.014874652778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45937.014874652778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45937.014874652778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45937.014874652778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45937.014874652778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45937.014874652778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45937.014874652778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45937.014874652778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45937.014874652778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45937.014874652778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45937.014874652778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45937.014874652778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45937.014874652778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45937.014874652778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45937.014874652778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45937.014874652778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45937.014874652778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45937.014874652778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45937.014874652778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45937.014874652778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45937.014874652778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45937.014874652778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45937.014874652778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45937.014874652778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45937.014874652778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45937.014874652778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45937.014874652778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45937.014874652778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45937.014874652778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45937.014874652778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45937.014874652778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45937.014874652778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45937.014874652778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45937.014874652778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45937.014874652778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45937.014874652778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45937.014874652778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45937.014874652778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45937.014874652778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45937.014874652778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45937.014874652778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45937.014874652778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45937.014874652778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45937.014874652778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45937.014874652778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45937.014874652778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45937.014874652778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45937.014874652778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45937.014874652778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45937.014874652778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45937.014874652778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45937.014874652778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45937.014874652778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45937.014874652778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45937.014874652778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45937.014874652778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45937.014874652778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45937.014874652778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45937.014874652778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45937.014874652778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45937.014874652778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45937.014874652778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45937.014874652778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45937.014874652778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45937.014874652778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45937.014874652778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45937.014874652778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45937.014874652778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45937.014874652778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45937.014874652778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45937.014874652778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45937.014874652778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45937.014874652778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45937.014874652778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45937.014874652778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45937.014874652778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45937.014874652778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45937.014874652778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45937.014874652778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45937.014874652778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45937.014874652778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45937.014874652778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45937.014874652778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45937.014874652778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45937.014874652778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45937.014874652778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45937.014874652778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45937.014874652778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10.242027430555027</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45937.014874652778</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3.1339024305561907</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2.0726292824037955</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c r="D6" s="120" t="s">
        <v>34012</v>
      </c>
      <c r="E6" s="123"/>
      <c r="F6" s="124">
        <v>45936.98878472222</v>
      </c>
      <c r="G6" s="89">
        <f ca="1">IFERROR(NOW()-F6,"-")</f>
        <v>2.6089930557645857E-2</v>
      </c>
      <c r="H6" s="124"/>
      <c r="I6" s="120" t="str">
        <f>IFERROR(VLOOKUP(D6,DB!A:F,6,0),"")</f>
        <v>SCECO</v>
      </c>
      <c r="J6" s="119" t="str">
        <f>IFERROR(VLOOKUP(D6,DB!A:G,7,0),"")</f>
        <v>Vandalized</v>
      </c>
      <c r="K6" s="125"/>
      <c r="L6" s="126" t="str">
        <f>IFERROR(VLOOKUP(D6,DB!A:I,9,0),"")</f>
        <v>Latis</v>
      </c>
    </row>
    <row r="7" spans="1:16383" ht="31.5" customHeight="1">
      <c r="A7" s="121"/>
      <c r="B7" s="120" t="str">
        <f>IFERROR(VLOOKUP(D7,DB!A:K,11,0),"")</f>
        <v/>
      </c>
      <c r="C7" s="122"/>
      <c r="D7" s="120"/>
      <c r="E7" s="123"/>
      <c r="F7" s="124"/>
      <c r="G7" s="89">
        <f ca="1">IFERROR(NOW()-F7,"-")</f>
        <v>45937.014874652778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45937.014874652778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45937.014874652778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45937.014874652778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45937.014874652778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45937.014874652778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45937.014874652778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45937.014874652778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45937.014874652778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45937.014874652778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45937.014874652778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45937.014874652778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45937.014874652778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45937.014874652778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45937.014874652778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45937.014874652778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45937.014874652778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45937.014874652778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45937.014874652778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45937.014874652778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45937.014874652778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45937.014874652778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45937.014874652778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45937.014874652778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45937.014874652778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45937.014874652778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45937.014874652778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45937.014874652778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45937.014874652778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45937.014874652778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45937.014874652778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45937.014874652778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45937.014874652778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45937.014874652778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45937.014874652778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45937.014874652778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45937.014874652778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45937.014874652778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45937.014874652778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45937.014874652778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45937.014874652778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45937.014874652778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45937.014874652778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45937.014874652778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45937.014874652778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45937.014874652778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45937.014874652778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45937.014874652778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45937.014874652778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45937.014874652778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45937.014874652778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45937.014874652778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45937.014874652778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45937.014874652778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45937.014874652778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45937.014874652778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45937.014874652778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45937.014874652778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45937.014874652778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45937.014874652778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45937.014874652778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45937.014874652778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45937.014874652778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45937.014874652778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45937.014874652778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45937.014874652778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45937.014874652778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45937.014874652778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45937.014874652778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45937.014874652778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45937.014874652778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45937.014874652778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45937.014874652778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45937.014874652778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45937.014874652778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45937.014874652778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45937.014874652778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45937.014874652778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45937.014874652778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45937.014874652778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45937.014874652778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45937.014874652778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45937.014874652778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45937.014874652778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45937.014874652778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45937.014874652778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45937.014874652778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45937.014874652778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45937.014874652778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45937.014874652778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45937.014874652778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45937.014874652778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45937.014874652778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45937.014874652778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45937.014874652778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45937.014874652778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45937.014874652778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45937.014874652778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45937.014874652778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45937.014874652778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45937.014874652778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45937.014874652778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45937.014874652778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45937.014874652778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45937.014874652778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45937.014874652778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45937.014874652778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45937.014874652778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45937.014874652778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45937.014874652778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45937.014874652778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45937.014874652778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45937.014874652778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45937.014874652778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45937.014874652778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45937.014874652778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45937.014874652778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45937.014874652778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45937.014874652778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45937.014874652778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45937.014874652778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45937.014874652778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45937.014874652778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45937.014874652778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45937.014874652778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45937.014874652778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45937.014874652778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45937.014874652778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45937.014874652778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45937.014874652778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45937.014874652778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45937.014874652778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45937.014874652778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45937.014874652778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45937.014874652778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45937.014874652778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45937.014874652778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45937.014874652778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45937.014874652778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45937.014874652778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45937.014874652778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45937.014874652778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45937.014874652778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45937.014874652778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45937.014874652778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45937.014874652778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45937.014874652778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45937.014874652778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45937.014874652778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45937.014874652778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45937.014874652778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45937.014874652778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45937.014874652778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45937.014874652778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45937.014874652778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45937.014874652778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45937.014874652778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45937.014874652778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45937.014874652778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45937.014874652778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45937.014874652778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45937.014874652778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45937.014874652778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45937.014874652778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45937.014874652778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45937.014874652778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45937.014874652778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45937.014874652778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45937.014874652778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45937.014874652778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45937.014874652778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45937.014874652778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45937.014874652778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45937.014874652778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45937.014874652778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45937.014874652778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45937.014874652778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45937.014874652778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45937.014874652778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45937.014874652778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45937.014874652778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45937.014874652778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45937.014874652778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45937.014874652778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45937.014874652778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45937.014874652778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45937.014874652778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45937.014874652778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45937.014874652778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45937.014874652778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45937.014874652778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45937.014874652778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45937.014874652778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45937.014874652778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45937.014874652778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45937.014874652778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45937.014874652778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45937.014874652778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45937.014874652778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45937.014874652778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45937.014874652778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45937.014874652778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45937.014874652778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45937.014874652778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45937.014874652778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45937.014874652778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45937.014874652778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45937.014874652778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45937.014874652778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45937.014874652778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45937.014874652778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45937.014874652778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45937.014874652778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45937.014874652778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45937.014874652778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45937.014874652778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45937.014874652778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45937.014874652778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45937.014874652778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45937.014874652778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45937.014874652778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45937.014874652778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45937.014874652778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45937.014874652778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45937.014874652778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45937.014874652778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45937.014874652778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45937.014874652778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45937.014874652778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45937.014874652778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45937.014874652778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45937.014874652778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45937.014874652778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45937.014874652778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45937.014874652778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45937.014874652778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45937.014874652778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45937.014874652778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45937.014874652778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45937.014874652778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45937.014874652778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45937.014874652778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45937.014874652778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45937.014874652778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45937.014874652778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45937.014874652778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45937.014874652778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45937.014874652778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45937.014874652778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45937.014874652778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45937.014874652778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45937.014874652778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45937.014874652778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45937.014874652778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45937.014874652778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45937.014874652778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45937.014874652778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45937.014874652778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45937.014874652778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45937.014874652778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