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52" documentId="13_ncr:1_{F6CB121F-512D-4AA6-A0C1-0FB36C537598}" xr6:coauthVersionLast="47" xr6:coauthVersionMax="47" xr10:uidLastSave="{2B9D20D2-000D-4750-BBA9-FA155C8C70B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<sst xmlns="http://schemas.openxmlformats.org/spreadsheetml/2006/main" count="178586" uniqueCount="39075">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</sst>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276.36387048610777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0.49372002314339625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3.3361226851411629E-2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45939.312296412034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45939.312296412034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45939.312296412034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45939.312296412034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45939.312296412034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45939.312296412034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45939.312296412034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45939.312296412034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45939.312296412034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45939.312296412034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45939.312296412034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45939.312296412034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45939.312296412034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45939.312296412034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45939.312296412034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45939.312296412034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45939.312296412034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45939.312296412034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45939.312296412034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45939.312296412034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45939.312296412034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45939.312296412034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45939.312296412034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45939.312296412034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45939.312296412034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45939.312296412034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45939.312296412034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45939.312296412034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45939.312296412034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45939.312296412034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45939.312296412034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45939.312296412034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45939.312296412034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45939.312296412034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45939.312296412034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45939.312296412034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45939.312296412034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45939.312296412034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45939.312296412034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45939.312296412034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45939.312296412034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45939.312296412034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45939.312296412034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45939.312296412034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45939.312296412034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45939.312296412034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45939.312296412034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45939.312296412034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45939.312296412034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45939.312296412034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45939.312296412034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45939.312296412034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45939.312296412034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45939.312296412034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45939.312296412034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45939.312296412034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45939.312296412034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45939.312296412034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45939.312296412034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45939.312296412034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45939.312296412034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45939.312296412034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45939.312296412034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45939.312296412034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45939.312296412034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45939.312296412034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45939.312296412034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45939.312296412034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45939.312296412034</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selection activeCell="H6" sqref="H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132.58521307870251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114.31245844907244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1.2315972198848613E-3</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45939.312296412034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45939.312296412034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45939.312296412034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45939.312296412034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45939.312296412034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45939.312296412034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45939.312296412034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45939.312296412034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45939.312296412034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45939.312296412034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45939.312296412034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45939.312296412034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45939.312296412034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45939.312296412034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45939.312296412034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45939.312296412034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45939.312296412034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45939.312296412034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45939.312296412034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45939.312296412034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45939.312296412034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45939.312296412034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45939.312296412034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45939.312296412034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45939.312296412034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45939.312296412034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45939.312296412034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45939.312296412034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45939.312296412034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45939.312296412034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45939.312296412034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45939.312296412034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45939.312296412034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45939.312296412034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45939.312296412034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45939.312296412034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45939.312296412034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45939.312296412034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45939.312296412034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45939.312296412034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45939.312296412034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45939.312296412034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45939.312296412034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45939.312296412034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45939.312296412034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45939.312296412034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45939.312296412034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45939.312296412034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45939.312296412034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45939.312296412034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45939.312296412034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45939.312296412034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45939.312296412034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45939.312296412034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45939.312296412034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45939.312296412034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45939.312296412034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45939.312296412034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45939.312296412034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45939.312296412034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45939.312296412034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45939.312296412034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45939.312296412034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45939.312296412034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45939.312296412034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45939.312296412034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45939.312296412034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45939.312296412034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45939.312296412034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45939.312296412034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45939.312296412034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45939.312296412034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45939.312296412034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45939.312296412034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45939.312296412034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45939.312296412034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45939.312296412034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45939.312296412034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45939.312296412034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45939.312296412034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45939.312296412034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45939.312296412034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45939.312296412034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45939.312296412034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45939.312296412034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45939.312296412034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45939.312296412034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45939.312296412034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45939.312296412034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45939.312296412034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45939.312296412034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45939.312296412034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45939.312296412034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45939.312296412034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45939.312296412034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45939.312296412034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45939.312296412034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45939.312296412034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45939.312296412034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45939.312296412034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45939.312296412034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45939.312296412034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45939.312296412034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45939.312296412034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45939.312296412034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45939.312296412034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45939.312296412034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45939.312296412034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45939.312296412034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45939.312296412034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45939.312296412034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45939.312296412034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45939.312296412034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45939.312296412034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45939.312296412034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45939.312296412034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45939.312296412034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45939.312296412034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45939.312296412034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45939.312296412034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45939.312296412034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45939.312296412034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45939.312296412034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45939.312296412034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45939.312296412034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45939.312296412034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45939.312296412034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45939.312296412034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45939.312296412034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45939.312296412034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45939.312296412034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45939.312296412034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45939.312296412034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45939.312296412034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45939.312296412034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45939.312296412034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45939.312296412034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45939.312296412034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45939.312296412034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45939.312296412034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45939.312296412034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45939.312296412034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45939.312296412034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45939.312296412034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45939.312296412034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45939.312296412034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45939.312296412034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45939.312296412034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45939.312296412034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45939.312296412034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45939.312296412034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45939.312296412034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45939.312296412034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45939.312296412034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45939.312296412034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45939.312296412034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45939.312296412034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45939.312296412034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45939.312296412034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45939.312296412034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45939.312296412034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45939.312296412034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45939.312296412034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45939.312296412034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45939.312296412034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45939.312296412034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45939.312296412034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45939.312296412034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45939.312296412034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45939.312296412034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45939.312296412034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45939.312296412034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45939.312296412034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45939.312296412034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45939.312296412034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45939.312296412034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45939.312296412034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45939.312296412034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45939.312296412034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45939.312296412034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45939.312296412034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45939.312296412034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45939.312296412034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45939.312296412034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45939.312296412034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45939.312296412034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45939.312296412034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45939.312296412034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45939.312296412034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45939.312296412034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45939.312296412034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45939.312296412034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45939.312296412034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45939.312296412034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45939.312296412034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45939.312296412034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45939.312296412034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45939.312296412034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45939.312296412034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45939.312296412034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45939.312296412034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45939.312296412034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45939.312296412034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45939.312296412034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45939.312296412034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45939.312296412034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45939.312296412034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45939.312296412034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45939.312296412034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45939.312296412034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45939.312296412034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45939.312296412034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45939.312296412034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45939.312296412034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45939.312296412034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45939.312296412034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45939.312296412034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45939.312296412034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45939.312296412034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45939.312296412034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45939.312296412034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45939.312296412034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45939.312296412034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45939.312296412034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45939.312296412034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45939.312296412034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45939.312296412034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45939.312296412034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45939.312296412034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45939.312296412034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45939.312296412034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45939.312296412034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45939.312296412034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45939.312296412034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45939.312296412034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45939.312296412034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45939.312296412034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45939.312296412034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45939.312296412034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45939.312296412034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45939.312296412034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45939.312296412034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45939.312296412034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45939.312296412034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45939.312296412034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45939.312296412034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45939.312296412034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45939.312296412034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45939.312296412034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45939.312296412034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45939.312296412034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45939.312296412034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45939.312296412034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45939.312296412034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45939.312296412034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45939.312296412034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45939.312296412034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45939.312296412034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45939.312296412034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45939.312296412034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45939.312296412034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45939.312296412034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45939.312296412034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45939.312296412034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45939.312296412034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45939.312296412034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45939.312296412034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45939.312296412034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45939.312296412034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45939.312296412034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45939.312296412034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45939.312296412034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45939.312296412034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45939.312296412034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45939.312296412034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45939.312296412034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45939.312296412034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45939.312296412034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45939.312296412034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45939.312296412034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45939.312296412034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45939.312296412034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45939.312296412034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45939.312296412034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45939.312296412034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45939.312296412034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45939.312296412034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45939.312296412034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45939.312296412034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45939.312296412034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45939.312296412034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45939.312296412034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45939.312296412034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45939.312296412034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45939.312296412034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45939.312296412034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45939.312296412034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45939.312296412034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45939.312296412034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45939.312296412034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45939.312296412034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45939.312296412034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45939.312296412034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45939.312296412034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45939.312296412034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45939.312296412034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45939.312296412034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45939.312296412034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45939.312296412034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45939.312296412034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45939.312296412034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45939.312296412034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45939.312296412034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45939.312296412034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45939.312296412034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45939.312296412034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45939.312296412034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45939.312296412034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45939.312296412034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45939.312296412034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45939.312296412034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45939.312296412034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45939.312296412034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45939.312296412034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45939.312296412034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45939.312296412034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45939.312296412034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45939.312296412034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45939.312296412034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45939.312296412034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45939.312296412034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45939.312296412034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45939.312296412034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45939.312296412034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45939.312296412034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45939.312296412034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45939.312296412034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45939.312296412034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45939.312296412034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45939.312296412034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45939.312296412034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45939.312296412034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45939.312296412034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45939.312296412034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45939.312296412034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45939.312296412034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45939.312296412034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45939.312296412034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45939.312296412034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45939.312296412034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45939.312296412034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45939.312296412034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45939.312296412034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45939.312296412034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45939.312296412034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45939.312296412034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45939.312296412034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45939.312296412034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45939.312296412034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45939.312296412034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45939.312296412034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45939.312296412034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45939.312296412034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45939.312296412034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45939.312296412034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45939.312296412034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45939.312296412034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45939.312296412034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45939.312296412034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45939.312296412034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45939.312296412034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45939.312296412034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45939.312296412034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45939.312296412034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45939.312296412034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45939.312296412034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45939.312296412034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45939.312296412034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45939.312296412034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45939.312296412034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45939.312296412034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45939.312296412034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45939.312296412034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45939.312296412034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45939.312296412034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45939.312296412034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45939.312296412034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45939.312296412034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45939.312296412034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45939.312296412034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45939.312296412034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45939.312296412034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45939.312296412034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45939.312296412034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45939.312296412034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45939.312296412034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45939.312296412034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45939.312296412034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45939.312296412034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45939.312296412034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45939.312296412034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45939.312296412034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45939.312296412034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45939.312296412034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45939.312296412034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45939.312296412034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45939.312296412034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45939.312296412034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45939.312296412034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45939.312296412034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45939.312296412034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45939.312296412034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45939.312296412034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45939.312296412034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45939.312296412034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45939.312296412034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45939.312296412034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45939.312296412034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45939.312296412034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45939.312296412034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45939.312296412034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45939.312296412034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45939.312296412034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45939.312296412034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45939.312296412034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45939.312296412034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45939.312296412034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45939.312296412034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45939.312296412034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45939.312296412034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45939.312296412034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45939.312296412034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45939.312296412034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45939.312296412034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45939.312296412034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45939.312296412034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45939.312296412034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45939.312296412034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45939.312296412034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45939.312296412034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45939.312296412034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45939.312296412034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45939.312296412034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45939.312296412034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45939.312296412034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45939.312296412034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45939.312296412034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45939.312296412034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45939.312296412034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45939.312296412034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45939.312296412034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45939.312296412034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45939.312296412034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45939.312296412034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45939.312296412034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45939.312296412034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45939.312296412034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45939.312296412034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45939.312296412034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45939.312296412034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45939.312296412034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45939.312296412034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45939.312296412034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45939.312296412034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45939.312296412034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45939.312296412034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45939.312296412034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45939.312296412034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45939.312296412034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45939.312296412034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45939.312296412034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45939.312296412034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45939.312296412034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45939.312296412034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45939.312296412034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45939.312296412034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45939.312296412034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45939.312296412034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45939.312296412034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45939.312296412034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45939.312296412034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45939.312296412034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45939.312296412034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45939.312296412034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45939.312296412034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45939.312296412034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45939.312296412034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45939.312296412034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45939.312296412034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45939.312296412034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45939.312296412034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45939.312296412034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45939.312296412034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45939.312296412034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45939.312296412034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45939.312296412034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45939.312296412034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45939.312296412034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45939.312296412034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45939.312296412034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45939.312296412034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45939.312296412034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45939.312296412034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45939.312296412034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45939.312296412034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45939.312296412034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45939.312296412034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45939.312296412034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45939.312296412034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45939.312296412034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45939.312296412034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45939.312296412034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45939.312296412034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45939.312296412034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45939.312296412034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45939.312296412034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45939.312296412034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45939.312296412034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45939.312296412034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45939.312296412034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45939.312296412034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45939.312296412034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45939.312296412034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45939.312296412034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45939.312296412034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45939.312296412034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45939.312296412034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45939.312296412034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45939.312296412034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45939.312296412034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45939.312296412034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45939.312296412034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45939.312296412034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45939.312296412034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45939.312296412034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45939.312296412034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45939.312296412034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45939.312296412034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45939.312296412034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45939.312296412034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45939.312296412034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45939.312296412034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45939.312296412034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45939.312296412034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45939.312296412034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45939.312296412034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45939.312296412034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45939.312296412034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45939.312296412034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45939.312296412034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45939.312296412034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45939.312296412034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45939.312296412034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45939.312296412034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45939.312296412034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45939.312296412034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45939.312296412034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45939.312296412034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45939.312296412034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45939.312296412034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45939.312296412034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45939.312296412034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45939.312296412034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45939.312296412034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45939.312296412034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45939.312296412034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45939.312296412034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45939.312296412034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45939.312296412034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45939.312296412034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45939.312296412034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45939.312296412034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45939.312296412034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45939.312296412034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45939.312296412034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45939.312296412034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45939.312296412034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45939.312296412034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45939.312296412034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45939.312296412034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45939.312296412034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45939.312296412034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45939.312296412034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45939.312296412034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45939.312296412034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45939.312296412034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45939.312296412034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45939.312296412034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45939.312296412034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45939.312296412034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45939.312296412034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45939.312296412034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45939.312296412034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45939.312296412034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45939.312296412034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45939.312296412034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45939.312296412034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45939.312296412034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45939.312296412034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45939.312296412034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45939.312296412034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45939.312296412034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45939.312296412034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45939.312296412034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45939.312296412034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45939.312296412034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45939.312296412034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45939.312296412034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45939.312296412034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45939.312296412034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45939.312296412034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45939.312296412034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45939.312296412034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45939.312296412034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45939.312296412034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45939.312296412034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45939.312296412034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45939.312296412034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45939.312296412034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45939.312296412034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45939.312296412034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45939.312296412034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45939.312296412034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45939.312296412034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45939.312296412034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45939.312296412034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45939.312296412034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45939.312296412034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45939.312296412034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45939.312296412034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45939.312296412034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45939.312296412034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45939.312296412034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45939.312296412034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45939.312296412034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45939.312296412034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45939.312296412034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45939.312296412034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45939.312296412034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45939.312296412034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45939.312296412034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45939.312296412034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45939.312296412034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45939.312296412034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45939.312296412034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45939.312296412034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45939.312296412034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45939.312296412034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45939.312296412034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45939.312296412034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45939.312296412034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45939.312296412034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45939.312296412034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45939.312296412034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45939.312296412034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45939.312296412034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45939.312296412034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45939.312296412034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45939.312296412034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45939.312296412034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45939.312296412034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45939.312296412034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45939.312296412034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45939.312296412034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45939.312296412034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45939.312296412034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45939.312296412034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45939.312296412034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45939.312296412034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45939.312296412034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45939.312296412034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45939.312296412034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45939.312296412034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45939.312296412034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45939.312296412034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45939.312296412034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45939.312296412034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45939.312296412034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45939.312296412034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45939.312296412034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45939.312296412034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45939.312296412034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45939.312296412034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45939.312296412034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45939.312296412034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45939.312296412034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45939.312296412034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45939.312296412034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45939.312296412034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45939.312296412034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45939.312296412034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45939.312296412034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45939.312296412034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45939.312296412034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45939.312296412034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45939.312296412034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45939.312296412034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45939.312296412034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45939.312296412034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45939.312296412034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45939.312296412034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45939.312296412034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45939.312296412034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45939.312296412034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45939.312296412034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45939.312296412034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45939.312296412034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45939.312296412034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45939.312296412034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45939.312296412034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45939.312296412034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45939.312296412034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45939.312296412034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45939.312296412034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45939.312296412034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45939.312296412034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45939.312296412034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45939.312296412034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45939.312296412034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45939.312296412034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45939.312296412034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45939.312296412034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45939.312296412034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45939.312296412034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45939.312296412034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45939.312296412034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45939.312296412034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45939.312296412034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45939.312296412034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45939.312296412034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45939.312296412034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45939.312296412034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45939.312296412034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45939.312296412034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45939.312296412034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45939.312296412034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45939.312296412034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45939.312296412034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45939.312296412034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45939.312296412034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45939.312296412034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45939.312296412034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45939.312296412034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45939.312296412034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45939.312296412034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45939.312296412034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45939.312296412034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45939.312296412034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45939.312296412034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45939.312296412034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45939.312296412034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45939.312296412034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45939.312296412034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45939.312296412034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45939.312296412034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45939.312296412034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45939.312296412034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45939.312296412034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45939.312296412034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45939.312296412034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45939.312296412034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45939.312296412034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45939.312296412034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45939.312296412034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45939.312296412034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45939.312296412034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45939.312296412034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45939.312296412034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45939.312296412034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45939.312296412034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45939.312296412034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45939.312296412034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45939.312296412034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45939.312296412034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45939.312296412034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45939.312296412034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45939.312296412034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45939.312296412034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45939.312296412034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45939.312296412034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45939.312296412034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45939.312296412034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45939.312296412034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45939.312296412034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45939.312296412034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45939.312296412034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45939.312296412034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45939.312296412034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45939.312296412034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45939.312296412034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45939.312296412034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45939.312296412034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45939.312296412034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45939.312296412034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45939.312296412034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45939.312296412034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45939.312296412034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45939.312296412034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45939.312296412034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45939.312296412034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45939.312296412034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45939.312296412034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45939.312296412034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45939.312296412034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45939.312296412034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45939.312296412034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45939.312296412034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45939.312296412034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45939.312296412034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45939.312296412034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45939.312296412034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45939.312296412034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45939.312296412034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45939.312296412034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45939.312296412034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45939.312296412034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45939.312296412034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45939.312296412034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45939.312296412034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45939.312296412034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45939.312296412034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45939.312296412034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45939.312296412034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45939.312296412034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45939.312296412034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45939.312296412034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45939.312296412034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45939.312296412034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45939.312296412034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45939.312296412034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45939.312296412034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45939.312296412034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45939.312296412034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45939.312296412034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45939.312296412034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45939.312296412034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45939.312296412034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45939.312296412034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45939.312296412034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45939.312296412034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45939.312296412034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45939.312296412034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45939.312296412034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45939.312296412034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45939.312296412034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45939.312296412034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45939.312296412034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45939.312296412034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45939.312296412034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45939.312296412034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45939.312296412034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45939.312296412034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45939.312296412034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45939.312296412034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45939.312296412034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45939.312296412034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45939.312296412034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45939.312296412034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45939.312296412034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45939.312296412034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45939.312296412034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45939.312296412034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45939.312296412034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45939.312296412034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45939.312296412034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45939.312296412034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45939.312296412034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45939.312296412034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45939.312296412034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45939.312296412034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45939.312296412034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45939.312296412034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45939.312296412034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45939.312296412034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45939.312296412034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45939.312296412034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45939.312296412034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45939.312296412034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45939.312296412034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45939.312296412034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45939.312296412034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45939.312296412034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45939.312296412034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45939.312296412034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45939.312296412034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45939.312296412034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45939.312296412034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45939.312296412034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45939.312296412034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45939.312296412034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45939.312296412034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45939.312296412034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45939.312296412034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45939.312296412034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45939.312296412034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45939.312296412034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45939.312296412034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45939.312296412034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45939.312296412034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45939.312296412034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45939.312296412034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45939.312296412034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45939.312296412034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45939.312296412034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45939.312296412034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45939.312296412034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45939.312296412034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45939.312296412034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45939.312296412034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45939.312296412034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45939.312296412034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45939.312296412034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45939.312296412034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45939.312296412034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45939.312296412034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45939.312296412034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45939.312296412034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45939.312296412034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45939.312296412034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45939.312296412034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45939.312296412034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45939.312296412034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45939.312296412034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45939.312296412034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45939.312296412034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45939.312296412034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45939.312296412034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45939.312296412034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45939.312296412034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45939.312296412034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45939.312296412034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45939.312296412034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45939.312296412034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45939.312296412034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45939.312296412034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45939.312296412034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45939.312296412034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45939.312296412034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45939.312296412034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45939.312296412034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45939.312296412034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45939.312296412034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45939.312296412034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45939.312296412034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45939.312296412034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45939.312296412034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45939.312296412034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45939.312296412034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45939.312296412034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45939.312296412034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45939.312296412034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45939.312296412034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45939.312296412034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45939.312296412034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45939.312296412034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45939.312296412034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45939.312296412034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45939.312296412034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45939.312296412034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45939.312296412034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45939.312296412034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45939.312296412034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45939.312296412034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45939.312296412034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45939.312296412034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45939.312296412034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45939.312296412034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45939.312296412034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45939.312296412034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45939.312296412034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45939.312296412034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45939.312296412034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45939.312296412034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45939.312296412034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45939.312296412034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45939.312296412034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45939.312296412034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45939.312296412034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45939.312296412034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45939.312296412034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45939.312296412034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45939.312296412034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45939.312296412034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45939.312296412034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45939.312296412034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45939.312296412034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45939.312296412034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45939.312296412034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45939.312296412034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45939.312296412034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45939.312296412034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45939.312296412034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45939.312296412034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45939.312296412034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45939.312296412034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45939.312296412034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45939.312296412034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45939.312296412034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45939.312296412034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45939.312296412034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45939.312296412034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45939.312296412034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45939.312296412034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45939.312296412034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45939.312296412034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45939.312296412034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45939.312296412034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45939.312296412034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45939.312296412034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45939.312296412034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45939.312296412034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45939.312296412034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45939.312296412034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45939.312296412034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45939.312296412034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45939.312296412034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45939.312296412034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45939.312296412034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45939.312296412034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45939.312296412034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45939.312296412034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45939.312296412034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45939.312296412034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45939.312296412034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45939.312296412034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45939.312296412034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45939.312296412034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45939.312296412034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45939.312296412034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45939.312296412034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45939.312296412034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45939.312296412034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45939.312296412034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45939.312296412034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45939.312296412034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45939.312296412034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45939.312296412034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45939.312296412034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45939.312296412034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45939.312296412034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45939.312296412034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45939.312296412034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45939.312296412034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45939.312296412034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45939.312296412034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45939.312296412034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45939.312296412034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45939.312296412034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45939.312296412034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45939.312296412034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45939.312296412034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45939.312296412034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45939.312296412034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45939.312296412034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45939.312296412034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45939.312296412034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45939.312296412034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45939.312296412034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45939.312296412034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45939.312296412034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45939.312296412034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45939.312296412034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45939.312296412034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45939.312296412034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45939.312296412034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45939.312296412034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45939.312296412034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45939.312296412034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45939.312296412034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45939.312296412034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45939.312296412034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45939.312296412034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45939.312296412034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45939.312296412034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45939.312296412034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45939.312296412034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45939.312296412034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45939.312296412034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45939.312296412034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45939.312296412034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45939.312296412034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45939.312296412034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45939.312296412034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45939.312296412034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45939.312296412034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45939.312296412034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45939.312296412034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45939.312296412034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45939.312296412034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45939.312296412034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45939.312296412034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45939.312296412034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45939.312296412034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45939.312296412034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45939.312296412034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45939.312296412034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45939.312296412034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45939.312296412034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45939.312296412034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45939.312296412034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45939.312296412034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45939.312296412034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45939.312296412034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45939.312296412034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45939.312296412034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45939.312296412034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45939.312296412034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45939.312296412034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45939.312296412034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45939.312296412034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45939.312296412034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45939.312296412034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45939.312296412034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45939.312296412034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45939.312296412034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45939.312296412034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45939.312296412034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45939.312296412034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45939.312296412034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45939.312296412034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45939.312296412034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45939.312296412034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45939.312296412034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45939.312296412034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45939.312296412034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45939.312296412034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45939.312296412034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45939.312296412034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45939.312296412034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45939.312296412034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45939.312296412034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45939.312296412034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45939.312296412034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45939.312296412034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45939.312296412034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45939.312296412034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45939.312296412034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45939.312296412034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45939.312296412034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45939.312296412034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45939.312296412034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45939.312296412034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45939.312296412034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45939.312296412034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45939.312296412034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45939.312296412034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45939.312296412034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45939.312296412034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45939.312296412034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45939.312296412034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45939.312296412034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45939.312296412034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45939.312296412034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45939.312296412034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45939.312296412034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45939.312296412034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45939.312296412034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45939.312296412034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45939.312296412034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45939.312296412034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45939.312296412034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45939.312296412034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45939.312296412034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45939.312296412034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45939.312296412034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45939.312296412034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45939.312296412034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45939.312296412034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45939.312296412034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45939.312296412034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45939.312296412034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45939.312296412034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45939.312296412034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45939.312296412034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45939.312296412034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45939.312296412034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45939.312296412034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45939.312296412034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45939.312296412034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45939.312296412034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45939.312296412034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45939.312296412034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45939.312296412034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45939.312296412034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45939.312296412034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45939.312296412034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45939.312296412034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45939.312296412034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45939.312296412034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45939.312296412034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45939.312296412034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45939.312296412034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45939.312296412034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45939.312296412034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45939.312296412034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45939.312296412034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45939.312296412034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45939.312296412034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45939.312296412034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45939.312296412034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45939.312296412034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45939.312296412034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45939.312296412034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45939.312296412034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45939.312296412034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45939.312296412034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45939.312296412034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45939.312296412034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45939.312296412034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45939.312296412034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45939.312296412034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45939.312296412034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45939.312296412034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45939.312296412034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45939.312296412034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45939.312296412034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45939.312296412034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45939.312296412034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45939.312296412034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45939.312296412034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45939.312296412034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45939.312296412034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45939.312296412034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45939.312296412034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45939.312296412034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45939.312296412034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45939.312296412034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45939.312296412034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45939.312296412034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45939.312296412034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45939.312296412034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45939.312296412034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45939.312296412034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45939.312296412034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45939.312296412034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45939.312296412034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45939.312296412034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45939.312296412034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45939.312296412034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45939.312296412034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45939.312296412034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45939.312296412034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45939.312296412034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45939.312296412034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45939.312296412034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45939.312296412034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45939.312296412034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45939.312296412034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45939.312296412034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45939.312296412034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45939.312296412034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45939.312296412034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45939.312296412034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45939.312296412034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45939.312296412034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45939.312296412034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45939.312296412034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45939.312296412034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45939.312296412034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45939.312296412034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45939.312296412034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45939.312296412034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45939.312296412034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45939.312296412034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45939.312296412034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45939.312296412034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45939.312296412034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45939.312296412034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45939.312296412034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45939.312296412034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45939.312296412034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45939.312296412034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45939.312296412034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45939.312296412034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45939.312296412034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45939.312296412034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45939.312296412034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45939.312296412034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45939.312296412034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45939.312296412034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45939.312296412034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45939.312296412034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45939.312296412034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45939.312296412034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45939.312296412034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45939.312296412034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45939.312296412034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45939.312296412034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45939.312296412034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45939.312296412034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45939.312296412034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45939.312296412034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45939.312296412034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45939.312296412034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45939.312296412034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45939.312296412034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45939.312296412034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45939.312296412034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45939.312296412034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45939.312296412034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45939.312296412034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45939.312296412034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45939.312296412034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45939.312296412034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45939.312296412034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45939.312296412034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45939.312296412034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45939.312296412034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45939.312296412034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45939.312296412034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45939.312296412034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45939.312296412034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45939.312296412034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45939.312296412034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45939.312296412034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45939.312296412034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45939.312296412034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45939.312296412034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45939.312296412034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45939.312296412034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45939.312296412034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45939.312296412034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45939.312296412034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45939.312296412034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45939.312296412034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45939.312296412034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45939.312296412034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45939.312296412034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45939.312296412034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45939.312296412034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45939.312296412034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45939.312296412034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45939.312296412034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45939.312296412034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45939.312296412034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45939.312296412034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45939.312296412034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45939.312296412034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45939.312296412034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45939.312296412034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45939.312296412034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45939.312296412034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45939.312296412034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45939.312296412034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45939.312296412034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45939.312296412034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45939.312296412034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45939.312296412034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45939.312296412034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45939.312296412034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45939.312296412034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45939.312296412034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45939.312296412034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45939.312296412034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45939.312296412034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45939.312296412034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45939.312296412034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45939.312296412034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45939.312296412034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45939.312296412034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45939.312296412034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45939.312296412034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45939.312296412034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45939.312296412034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45939.312296412034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45939.312296412034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45939.312296412034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45939.312296412034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45939.312296412034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45939.312296412034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45939.312296412034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45939.312296412034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45939.312296412034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45939.312296412034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45939.312296412034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45939.312296412034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45939.312296412034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45939.312296412034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45939.312296412034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45939.312296412034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45939.312296412034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45939.312296412034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45939.312296412034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45939.312296412034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45939.312296412034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45939.312296412034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45939.312296412034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45939.312296412034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45939.312296412034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45939.312296412034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45939.312296412034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45939.312296412034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45939.312296412034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45939.312296412034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235.83157881943771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c r="G3" s="132">
        <f ca="1">IFERROR(NOW()-F3,"")</f>
        <v>45939.312296412034</v>
      </c>
      <c r="H3" s="131">
        <v>45939.225092592591</v>
      </c>
      <c r="I3" s="127" t="str">
        <f>IFERROR(VLOOKUP(D3,DB!A:F,6,0),"")</f>
        <v>SCECO</v>
      </c>
      <c r="J3" s="127" t="str">
        <f>IFERROR(VLOOKUP(D3,DB!A:G,7,0),"")</f>
        <v>In progress</v>
      </c>
      <c r="K3" s="134" t="s">
        <v>39061</v>
      </c>
      <c r="L3" s="129" t="str">
        <f>IFERROR(VLOOKUP(D3,DB!A:I,9,0),"")</f>
        <v>Latis</v>
      </c>
    </row>
    <row r="4" spans="1:16" ht="15" customHeight="1">
      <c r="A4" s="127"/>
      <c r="B4" s="127" t="str">
        <f>IFERROR(VLOOKUP(D4,DB!A:K,11,0),"")</f>
        <v/>
      </c>
      <c r="C4" s="128"/>
      <c r="D4" s="170"/>
      <c r="E4" s="130"/>
      <c r="F4" s="131"/>
      <c r="G4" s="132">
        <f ca="1">IFERROR(NOW()-F4,"")</f>
        <v>45939.312296412034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45939.312296412034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45939.312296412034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45939.312296412034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45939.312296412034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45939.312296412034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45939.312296412034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45939.312296412034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45939.312296412034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45939.312296412034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45939.312296412034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45939.312296412034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45939.312296412034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45939.312296412034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45939.312296412034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45939.312296412034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45939.312296412034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45939.312296412034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45939.312296412034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45939.312296412034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45939.312296412034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45939.312296412034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45939.312296412034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45939.312296412034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45939.312296412034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45939.312296412034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45939.312296412034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45939.312296412034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45939.312296412034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45939.312296412034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45939.312296412034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45939.312296412034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45939.312296412034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45939.312296412034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45939.312296412034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45939.312296412034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45939.312296412034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45939.312296412034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45939.312296412034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45939.312296412034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45939.312296412034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45939.312296412034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45939.312296412034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45939.312296412034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45939.312296412034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45939.312296412034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45939.312296412034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45939.312296412034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45939.312296412034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45939.312296412034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45939.312296412034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45939.312296412034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45939.312296412034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45939.312296412034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45939.312296412034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45939.312296412034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45939.312296412034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45939.312296412034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45939.312296412034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45939.312296412034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45939.312296412034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45939.312296412034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45939.312296412034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45939.312296412034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45939.312296412034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45939.312296412034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45939.312296412034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45939.312296412034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45939.312296412034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45939.312296412034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45939.312296412034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45939.312296412034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45939.312296412034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45939.312296412034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45939.312296412034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45939.312296412034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45939.312296412034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45939.312296412034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45939.312296412034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45939.312296412034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45939.312296412034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45939.312296412034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45939.312296412034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45939.312296412034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45939.312296412034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45939.312296412034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45939.312296412034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45939.312296412034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45939.312296412034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45939.312296412034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45939.312296412034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45939.312296412034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45939.312296412034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45939.312296412034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45939.312296412034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45939.312296412034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45939.312296412034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45939.312296412034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45939.312296412034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45939.312296412034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45939.312296412034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45939.312296412034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45939.312296412034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45939.312296412034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45939.312296412034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45939.312296412034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45939.312296412034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45939.312296412034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45939.312296412034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45939.312296412034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45939.312296412034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45939.312296412034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45939.312296412034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45939.312296412034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45939.312296412034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45939.312296412034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45939.312296412034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45939.312296412034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45939.312296412034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45939.312296412034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45939.312296412034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45939.312296412034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45939.312296412034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45939.312296412034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45939.312296412034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45939.312296412034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45939.312296412034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45939.312296412034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45939.312296412034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45939.312296412034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45939.312296412034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45939.312296412034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45939.312296412034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45939.312296412034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45939.312296412034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45939.312296412034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45939.312296412034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45939.312296412034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45939.312296412034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45939.312296412034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45939.312296412034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45939.312296412034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45939.312296412034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45939.312296412034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45939.312296412034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45939.312296412034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45939.312296412034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45939.312296412034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45939.312296412034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45939.312296412034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45939.312296412034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45939.312296412034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45939.312296412034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45939.312296412034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45939.312296412034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45939.312296412034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45939.312296412034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45939.312296412034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45939.312296412034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45939.312296412034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45939.312296412034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45939.312296412034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45939.312296412034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45939.312296412034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45939.312296412034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45939.312296412034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45939.312296412034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45939.312296412034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45939.312296412034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45939.312296412034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45939.312296412034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45939.312296412034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45939.312296412034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45939.312296412034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45939.312296412034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45939.312296412034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45939.312296412034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45939.312296412034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45939.312296412034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45939.312296412034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45939.312296412034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45939.312296412034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45939.312296412034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45939.312296412034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45939.312296412034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45939.312296412034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45939.312296412034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45939.312296412034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45939.312296412034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45939.312296412034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45939.312296412034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45939.312296412034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45939.312296412034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45939.312296412034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45939.312296412034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45939.312296412034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45939.312296412034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45939.312296412034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45939.312296412034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45939.312296412034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45939.312296412034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45939.312296412034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45939.312296412034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45939.312296412034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45939.312296412034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45939.312296412034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45939.312296412034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45939.312296412034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45939.312296412034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45939.312296412034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45939.312296412034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45939.312296412034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45939.312296412034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45939.312296412034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45939.312296412034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45939.312296412034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45939.312296412034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45939.312296412034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45939.312296412034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45939.312296412034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45939.312296412034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45939.312296412034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45939.312296412034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45939.312296412034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45939.312296412034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45939.312296412034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45939.312296412034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45939.312296412034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45939.312296412034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45939.312296412034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45939.312296412034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45939.312296412034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45939.312296412034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45939.312296412034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45939.312296412034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45939.312296412034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45939.312296412034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45939.312296412034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45939.312296412034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45939.312296412034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45939.312296412034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45939.312296412034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45939.312296412034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45939.312296412034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45939.312296412034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45939.312296412034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45939.312296412034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45939.312296412034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45939.312296412034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45939.312296412034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45939.312296412034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45939.312296412034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45939.312296412034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45939.312296412034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45939.312296412034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45939.312296412034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45939.312296412034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45939.312296412034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45939.312296412034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45939.312296412034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45939.312296412034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45939.312296412034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45939.312296412034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45939.312296412034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45939.312296412034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45939.312296412034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45939.312296412034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45939.312296412034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45939.312296412034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45939.312296412034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45939.312296412034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45939.312296412034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45939.312296412034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45939.312296412034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45939.312296412034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45939.312296412034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45939.312296412034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45939.312296412034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45939.312296412034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45939.312296412034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45939.312296412034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45939.312296412034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45939.312296412034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45939.312296412034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45939.312296412034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45939.312296412034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45939.312296412034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45939.312296412034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45939.312296412034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45939.312296412034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45939.312296412034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45939.312296412034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45939.312296412034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45939.312296412034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45939.312296412034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45939.312296412034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45939.312296412034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45939.312296412034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45939.312296412034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45939.312296412034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45939.312296412034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45939.312296412034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45939.312296412034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45939.312296412034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45939.312296412034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45939.312296412034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45939.312296412034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45939.312296412034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45939.312296412034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45939.312296412034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45939.312296412034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45939.312296412034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45939.312296412034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45939.312296412034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45939.312296412034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45939.312296412034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45939.312296412034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45939.312296412034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45939.312296412034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45939.312296412034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45939.312296412034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45939.312296412034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45939.312296412034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45939.312296412034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45939.312296412034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45939.312296412034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45939.312296412034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45939.312296412034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45939.312296412034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45939.312296412034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45939.312296412034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45939.312296412034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45939.312296412034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45939.312296412034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45939.312296412034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45939.312296412034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45939.312296412034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45939.312296412034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45939.312296412034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45939.312296412034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45939.312296412034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45939.312296412034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45939.312296412034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45939.312296412034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45939.312296412034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45939.312296412034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45939.312296412034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45939.312296412034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45939.312296412034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45939.312296412034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45939.312296412034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45939.312296412034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45939.312296412034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45939.312296412034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45939.312296412034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45939.312296412034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45939.312296412034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45939.312296412034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45939.312296412034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45939.312296412034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45939.312296412034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45939.312296412034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45939.312296412034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45939.312296412034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45939.312296412034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45939.312296412034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45939.312296412034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45939.312296412034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45939.312296412034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45939.312296412034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45939.312296412034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45939.312296412034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45939.312296412034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45939.312296412034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45939.312296412034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45939.312296412034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45939.312296412034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45939.312296412034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45939.312296412034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45939.312296412034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45939.312296412034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45939.312296412034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45939.312296412034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45939.312296412034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45939.312296412034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45939.312296412034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45939.312296412034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45939.312296412034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45939.312296412034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45939.312296412034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45939.312296412034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45939.312296412034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45939.312296412034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45939.312296412034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45939.312296412034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45939.312296412034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45939.312296412034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45939.312296412034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45939.312296412034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45939.312296412034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45939.312296412034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45939.312296412034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45939.312296412034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45939.312296412034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45939.312296412034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45939.312296412034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45939.312296412034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45939.312296412034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45939.312296412034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45939.312296412034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45939.312296412034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45939.312296412034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45939.312296412034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45939.312296412034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45939.312296412034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45939.312296412034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45939.312296412034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45939.312296412034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45939.312296412034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45939.312296412034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45939.312296412034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45939.312296412034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45939.312296412034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45939.312296412034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45939.312296412034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45939.312296412034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45939.312296412034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45939.312296412034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45939.312296412034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45939.312296412034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45939.312296412034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45939.312296412034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45939.312296412034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45939.312296412034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45939.312296412034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45939.312296412034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45939.312296412034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45939.312296412034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45939.312296412034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45939.312296412034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45939.312296412034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45939.312296412034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45939.312296412034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45939.312296412034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45939.312296412034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45939.312296412034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45939.312296412034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45939.312296412034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45939.312296412034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45939.312296412034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45939.312296412034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45939.312296412034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45939.312296412034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45939.312296412034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45939.312296412034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45939.312296412034</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45939.312296412034</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9">
        <f ca="1">IFERROR(NOW()-F2,"")</f>
        <v>47.480236226845591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9">
        <f t="shared" ref="G3" ca="1" si="0">IFERROR(NOW()-F3,"")</f>
        <v>13.123419097217266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c r="E4" s="37"/>
      <c r="F4" s="38"/>
      <c r="G4" s="39">
        <f t="shared" ref="G4:G27" ca="1" si="1">IFERROR(NOW()-F4,"")</f>
        <v>45939.312296412034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45939.312296412034</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1"/>
        <v>45939.312296412034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45939.312296412034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45939.312296412034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45939.312296412034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45939.312296412034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45939.312296412034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45939.312296412034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45939.312296412034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45939.312296412034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45939.312296412034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45939.312296412034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45939.312296412034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45939.312296412034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45939.312296412034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45939.312296412034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45939.312296412034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45939.312296412034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45939.312296412034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45939.312296412034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45939.312296412034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45939.312296412034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45939.312296412034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2">IFERROR(NOW()-F28,"")</f>
        <v>45939.312296412034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45939.312296412034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45939.312296412034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45939.312296412034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45939.312296412034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45939.312296412034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45939.312296412034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45939.312296412034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45939.312296412034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45939.312296412034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45939.312296412034</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2"/>
        <v>45939.312296412034</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2"/>
        <v>45939.312296412034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45939.312296412034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45939.312296412034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45939.312296412034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45939.312296412034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45939.312296412034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45939.312296412034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45939.312296412034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45939.312296412034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45939.312296412034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45939.312296412034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45939.312296412034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45939.312296412034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45939.312296412034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45939.312296412034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45939.312296412034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45939.312296412034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45939.312296412034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45939.312296412034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45939.312296412034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3">IFERROR(NOW()-F60,"")</f>
        <v>45939.312296412034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45939.312296412034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45939.312296412034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45939.312296412034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45939.312296412034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45939.312296412034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45939.312296412034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45939.312296412034</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3"/>
        <v>45939.312296412034</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3"/>
        <v>45939.312296412034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45939.312296412034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45939.312296412034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45939.312296412034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45939.312296412034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45939.312296412034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45939.312296412034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45939.312296412034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45939.312296412034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45939.312296412034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45939.312296412034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45939.312296412034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45939.312296412034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45939.312296412034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45939.312296412034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45939.312296412034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45939.312296412034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45939.312296412034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45939.312296412034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45939.312296412034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45939.312296412034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45939.312296412034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45939.312296412034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4">IFERROR(NOW()-F92,"")</f>
        <v>45939.312296412034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45939.312296412034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45939.312296412034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45939.312296412034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45939.312296412034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45939.312296412034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45939.312296412034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45939.312296412034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45939.312296412034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45939.312296412034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45939.312296412034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45939.312296412034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45939.312296412034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45939.312296412034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45939.312296412034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45939.312296412034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45939.312296412034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45939.312296412034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45939.312296412034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45939.312296412034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45939.312296412034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45939.312296412034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45939.312296412034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45939.312296412034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45939.312296412034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45939.312296412034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45939.312296412034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45939.312296412034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45939.312296412034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45939.312296412034</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4"/>
        <v>45939.312296412034</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12.539449189811421</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45939.312296412034</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5.4313241898125852</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4.3700510416601901</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45939.312296412034</v>
      </c>
      <c r="H6" s="155">
        <v>45937.667847222219</v>
      </c>
      <c r="I6" s="150" t="str">
        <f>IFERROR(VLOOKUP(D6,DB!A:F,6,0),"")</f>
        <v>SCECO</v>
      </c>
      <c r="J6" s="150" t="str">
        <f>IFERROR(VLOOKUP(D6,DB!A:G,7,0),"")</f>
        <v>Weak</v>
      </c>
      <c r="K6" s="156" t="s">
        <v>39072</v>
      </c>
      <c r="L6" s="150" t="str">
        <f>IFERROR(VLOOKUP(D6,DB!A:I,9,0),"")</f>
        <v>Latis</v>
      </c>
    </row>
    <row r="7" spans="1:16383" ht="31.5" customHeight="1">
      <c r="A7" s="162" t="s">
        <v>39073</v>
      </c>
      <c r="B7" s="162" t="str">
        <f>IFERROR(VLOOKUP(D7,DB!A:K,11,0),"")</f>
        <v>R6</v>
      </c>
      <c r="C7" s="162">
        <v>1</v>
      </c>
      <c r="D7" s="150" t="s">
        <v>35484</v>
      </c>
      <c r="E7" s="162" t="s">
        <v>38964</v>
      </c>
      <c r="F7" s="167">
        <v>45939.275243055556</v>
      </c>
      <c r="G7" s="152">
        <f ca="1">IFERROR(NOW()-F7,"-")</f>
        <v>3.7053356478281785E-2</v>
      </c>
      <c r="H7" s="167">
        <v>45939.269467592596</v>
      </c>
      <c r="I7" s="162" t="str">
        <f>IFERROR(VLOOKUP(D7,DB!A:F,6,0),"")</f>
        <v>SCECO</v>
      </c>
      <c r="J7" s="162" t="str">
        <f>IFERROR(VLOOKUP(D7,DB!A:G,7,0),"")</f>
        <v>Dead+No BB Design</v>
      </c>
      <c r="K7" s="162" t="s">
        <v>39074</v>
      </c>
      <c r="L7" s="162" t="str">
        <f>IFERROR(VLOOKUP(D7,DB!A:I,9,0),"")</f>
        <v>Latis</v>
      </c>
    </row>
    <row r="8" spans="1:16383" ht="31.5" customHeight="1">
      <c r="A8" s="162"/>
      <c r="B8" s="162" t="str">
        <f>IFERROR(VLOOKUP(D8,DB!A:K,11,0),"")</f>
        <v/>
      </c>
      <c r="C8" s="162"/>
      <c r="D8" s="161"/>
      <c r="E8" s="162"/>
      <c r="F8" s="162"/>
      <c r="G8" s="152">
        <f ca="1">IFERROR(NOW()-F8,"-")</f>
        <v>45939.312296412034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45939.312296412034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45939.312296412034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45939.312296412034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45939.312296412034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45939.312296412034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45939.312296412034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45939.312296412034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45939.312296412034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45939.312296412034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45939.312296412034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45939.312296412034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45939.312296412034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45939.312296412034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45939.312296412034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45939.312296412034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45939.312296412034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45939.312296412034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45939.312296412034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45939.312296412034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45939.312296412034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45939.312296412034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45939.312296412034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45939.312296412034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45939.312296412034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45939.312296412034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45939.312296412034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45939.312296412034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45939.312296412034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45939.312296412034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45939.312296412034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45939.312296412034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45939.312296412034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45939.312296412034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45939.312296412034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45939.312296412034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45939.312296412034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45939.312296412034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45939.312296412034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45939.312296412034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45939.312296412034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45939.312296412034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45939.312296412034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45939.312296412034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45939.312296412034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45939.312296412034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45939.312296412034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45939.312296412034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45939.312296412034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45939.312296412034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45939.312296412034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45939.312296412034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45939.312296412034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45939.312296412034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45939.312296412034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45939.312296412034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45939.312296412034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45939.312296412034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45939.312296412034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45939.312296412034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45939.312296412034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45939.312296412034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45939.312296412034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45939.312296412034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45939.312296412034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45939.312296412034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45939.312296412034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45939.312296412034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45939.312296412034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45939.312296412034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45939.312296412034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45939.312296412034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45939.312296412034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45939.312296412034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45939.312296412034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45939.312296412034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45939.312296412034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45939.312296412034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45939.312296412034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45939.312296412034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45939.312296412034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45939.312296412034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45939.312296412034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45939.312296412034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45939.312296412034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45939.312296412034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45939.312296412034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45939.312296412034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45939.312296412034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45939.312296412034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45939.312296412034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45939.312296412034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45939.312296412034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45939.312296412034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45939.312296412034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45939.312296412034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45939.312296412034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45939.312296412034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45939.312296412034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45939.312296412034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45939.312296412034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45939.312296412034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45939.312296412034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45939.312296412034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45939.312296412034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45939.312296412034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45939.312296412034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45939.312296412034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45939.312296412034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45939.312296412034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45939.312296412034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45939.312296412034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45939.312296412034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45939.312296412034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45939.312296412034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45939.312296412034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45939.312296412034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45939.312296412034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45939.312296412034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45939.312296412034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45939.312296412034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45939.312296412034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45939.312296412034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45939.312296412034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45939.312296412034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45939.312296412034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45939.312296412034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45939.312296412034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45939.312296412034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45939.312296412034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45939.312296412034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45939.312296412034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45939.312296412034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45939.312296412034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45939.312296412034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45939.312296412034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45939.312296412034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45939.312296412034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45939.312296412034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45939.312296412034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45939.312296412034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45939.312296412034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45939.312296412034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45939.312296412034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45939.312296412034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45939.312296412034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45939.312296412034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45939.312296412034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45939.312296412034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45939.312296412034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45939.312296412034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45939.312296412034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45939.312296412034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45939.312296412034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45939.312296412034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45939.312296412034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45939.312296412034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45939.312296412034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45939.312296412034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45939.312296412034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45939.312296412034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45939.312296412034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45939.312296412034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45939.312296412034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45939.312296412034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45939.312296412034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45939.312296412034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45939.312296412034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45939.312296412034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45939.312296412034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45939.312296412034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45939.312296412034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45939.312296412034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45939.312296412034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45939.312296412034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45939.312296412034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45939.312296412034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45939.312296412034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45939.312296412034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45939.312296412034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45939.312296412034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45939.312296412034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45939.312296412034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45939.312296412034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45939.312296412034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45939.312296412034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45939.312296412034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45939.312296412034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45939.312296412034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45939.312296412034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45939.312296412034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45939.312296412034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45939.312296412034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45939.312296412034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45939.312296412034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45939.312296412034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45939.312296412034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45939.312296412034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45939.312296412034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45939.312296412034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45939.312296412034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45939.312296412034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45939.312296412034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45939.312296412034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45939.312296412034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45939.312296412034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45939.312296412034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45939.312296412034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45939.312296412034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45939.312296412034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2025-10-09T04:30:32Z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