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20" documentId="13_ncr:1_{F6CB121F-512D-4AA6-A0C1-0FB36C537598}" xr6:coauthVersionLast="47" xr6:coauthVersionMax="47" xr10:uidLastSave="{FB88876F-655E-44C1-ACDC-C905377A4995}"/>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<sst xmlns="http://schemas.openxmlformats.org/spreadsheetml/2006/main" count="178591" uniqueCount="39077">
  <si>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</si>
  <si>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</si>
  <si>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</si>
  <si>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</si>
  <si>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</si>
  <si>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</si>
  <si>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</si>
  <si>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</si>
  <si>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</si>
  <si>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</si>
  <si>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</si>
  <si>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</si>
  <si>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</si>
  <si>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</si>
  <si>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</si>
  <si>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</si>
  <si>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</si>
  <si>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</si>
  <si>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</si>
  <si>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</si>
  <si>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</si>
  <si>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</si>
  <si>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</si>
  <si>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</si>
  <si>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</si>
  <si>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</si>
  <si>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</si>
  <si>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</si>
  <si>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</si>
  <si>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</si>
  <si>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</si>
  <si>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</si>
  <si>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</si>
  <si>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</si>
  <si>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</si>
  <si>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</si>
  <si>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</si>
  <si>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</si>
  <si>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</si>
  <si>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</si>
  <si>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</si>
  <si>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</si>
  <si>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</si>
  <si>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</si>
  <si>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</si>
  <si>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</si>
  <si>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</si>
  <si>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</si>
  <si>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</si>
  <si>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</si>
  <si>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</si>
  <si>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</si>
  <si>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</si>
  <si>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</si>
  <si>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</si>
  <si>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</si>
  <si>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</si>
  <si>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</si>
  <si>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</si>
  <si>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</si>
  <si>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</si>
  <si>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</si>
  <si>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</si>
  <si>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</si>
  <si>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</si>
  <si>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</si>
  <si>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</si>
  <si>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</si>
  <si>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</si>
  <si>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</si>
  <si>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</si>
  <si>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</si>
  <si>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</si>
  <si>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</si>
  <si>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</si>
  <si>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</si>
  <si>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</si>
  <si>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</si>
  <si>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</si>
  <si>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</si>
  <si>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</si>
  <si>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</si>
  <si>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</si>
  <si>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</si>
  <si>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</si>
  <si>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</si>
  <si>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</si>
  <si>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</si>
  <si>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</si>
  <si>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</si>
  <si>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</si>
  <si>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</si>
  <si>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</si>
  <si>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</si>
  <si>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</si>
  <si>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</si>
  <si>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</si>
  <si>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</si>
  <si>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</si>
  <si>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</si>
  <si>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</si>
  <si>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</si>
  <si>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</si>
  <si>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</si>
  <si>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</si>
  <si>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</si>
  <si>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</si>
  <si>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</si>
  <si>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</si>
  <si>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</si>
  <si>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</si>
  <si>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</si>
  <si>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</si>
  <si>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</si>
  <si>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</si>
  <si>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</si>
  <si>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</si>
  <si>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</si>
  <si>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</si>
  <si>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</si>
  <si>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</si>
  <si>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</si>
  <si>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</si>
  <si>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</si>
  <si>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</si>
  <si>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</si>
  <si>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</si>
  <si>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</si>
  <si>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</si>
  <si>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</si>
  <si>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</si>
  <si>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</si>
  <si>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</si>
  <si>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</si>
  <si>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</si>
  <si>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</si>
  <si>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</si>
  <si>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</si>
  <si>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</si>
  <si>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</si>
  <si>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</si>
  <si>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</si>
  <si>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</si>
  <si>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</si>
  <si>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</si>
  <si>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</si>
  <si>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</si>
  <si>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</si>
  <si>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</si>
  <si>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</si>
  <si>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</si>
  <si>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</si>
  <si>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</si>
  <si>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</si>
  <si>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</si>
  <si>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</si>
  <si>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</si>
  <si>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</si>
  <si>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</si>
  <si>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</si>
  <si>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</si>
  <si>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</si>
  <si>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</si>
  <si>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</si>
  <si>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</si>
  <si>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</si>
  <si>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</si>
  <si>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</si>
  <si>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</si>
  <si>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</si>
  <si>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</si>
  <si>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</si>
  <si>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</si>
  <si>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</si>
  <si>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</si>
  <si>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</si>
  <si>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</si>
  <si>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</si>
  <si>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</si>
  <si>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</si>
  <si>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</si>
  <si>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</si>
  <si>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</si>
  <si>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</si>
  <si>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</si>
  <si>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</si>
  <si>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</si>
  <si>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</si>
  <si>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</si>
  <si>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</si>
  <si>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</si>
  <si>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</si>
  <si>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</si>
  <si>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</si>
  <si>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</si>
  <si>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</si>
  <si>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</si>
  <si>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</si>
  <si>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</si>
  <si>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</si>
  <si>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</si>
  <si>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</si>
  <si>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</si>
  <si>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</si>
  <si>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</si>
  <si>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</si>
  <si>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</si>
  <si>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</si>
  <si>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</si>
  <si>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</si>
  <si>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</si>
  <si>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</si>
  <si>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</si>
  <si>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</si>
  <si>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</si>
  <si>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</si>
  <si>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</si>
  <si>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</si>
  <si>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</si>
  <si>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</si>
  <si>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</si>
  <si>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</si>
  <si>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</si>
  <si>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</si>
  <si>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</si>
  <si>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</si>
  <si>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</si>
  <si>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</si>
  <si>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</si>
  <si>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</si>
  <si>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</si>
  <si>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</si>
  <si>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</si>
  <si>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</si>
  <si>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</si>
  <si>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</si>
  <si>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</si>
  <si>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</si>
  <si>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</si>
  <si>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</si>
  <si>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</si>
  <si>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</si>
  <si>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</si>
  <si>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</si>
  <si>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</si>
  <si>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</si>
  <si>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</si>
  <si>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</si>
  <si>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</si>
  <si>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</si>
  <si>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</si>
  <si>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</si>
  <si>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</si>
  <si>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</si>
  <si>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</si>
  <si>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</si>
  <si>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</si>
  <si>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</si>
  <si>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</si>
  <si>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</si>
  <si>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</si>
  <si>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</si>
  <si>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</si>
  <si>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</si>
  <si>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</si>
  <si>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</si>
  <si>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</si>
  <si>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</si>
  <si>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</si>
  <si>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</si>
  <si>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</si>
  <si>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</si>
  <si>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</si>
  <si>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</si>
  <si>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</si>
  <si>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</si>
  <si>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</si>
  <si>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</si>
  <si>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</si>
  <si>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</si>
  <si>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</si>
  <si>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</si>
  <si>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</si>
  <si>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</si>
  <si>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</si>
  <si>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</si>
  <si>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</si>
  <si>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</si>
  <si>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</si>
  <si>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</si>
  <si>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</si>
  <si>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</si>
  <si>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</si>
  <si>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</si>
  <si>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</si>
  <si>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</si>
  <si>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</si>
  <si>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</si>
  <si>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</si>
  <si>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</si>
  <si>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</si>
  <si>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</si>
  <si>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</si>
  <si>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</si>
  <si>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</si>
  <si>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</si>
  <si>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</si>
  <si>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</si>
  <si>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</si>
  <si>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</si>
  <si>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</si>
  <si>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</si>
  <si>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</si>
  <si>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</si>
  <si>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</si>
  <si>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</si>
  <si>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</si>
  <si>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</si>
  <si>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</si>
  <si>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</si>
  <si>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</si>
  <si>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</si>
  <si>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</si>
  <si>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</si>
  <si>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</si>
  <si>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</si>
  <si>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</si>
  <si>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</si>
  <si>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</si>
  <si>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</si>
  <si>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</si>
  <si>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</si>
  <si>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</si>
  <si>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</si>
  <si>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</si>
  <si>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</si>
  <si>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</si>
  <si>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</si>
  <si>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</si>
  <si>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</si>
  <si>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</si>
  <si>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</si>
  <si>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</si>
  <si>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</si>
  <si>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</si>
  <si>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</si>
  <si>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</si>
  <si>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</si>
  <si>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</si>
  <si>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</si>
  <si>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</si>
  <si>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</si>
  <si>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</si>
  <si>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</si>
  <si>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</si>
  <si>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</si>
  <si>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</si>
  <si>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</si>
  <si>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</si>
  <si>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</si>
  <si>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</si>
  <si>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</si>
  <si>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</si>
  <si>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</si>
  <si>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</si>
  <si>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</si>
  <si>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</si>
  <si>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</si>
  <si>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</si>
  <si>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</si>
  <si>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</si>
  <si>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</si>
  <si>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</si>
  <si>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</si>
  <si>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</si>
  <si>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</si>
  <si>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</si>
  <si>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</si>
  <si>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</si>
  <si>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</si>
  <si>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</si>
  <si>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</si>
  <si>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</si>
  <si>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</si>
  <si>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</si>
  <si>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</si>
  <si>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</si>
  <si>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</si>
  <si>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</si>
  <si>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</si>
  <si>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</si>
  <si>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</si>
  <si>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</si>
  <si>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</si>
  <si>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</si>
  <si>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</si>
  <si>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</si>
  <si>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</si>
  <si>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</si>
  <si>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</si>
  <si>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</si>
  <si>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</si>
  <si>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</si>
  <si>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</si>
  <si>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</si>
  <si>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</si>
  <si>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</si>
  <si>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</si>
  <si>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</si>
  <si>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</si>
  <si>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</si>
  <si>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</si>
  <si>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</si>
  <si>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</si>
  <si>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</si>
  <si>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</si>
  <si>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</si>
  <si>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</si>
  <si>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</si>
  <si>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</si>
  <si>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</si>
  <si>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</si>
  <si>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</si>
  <si>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</si>
  <si>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</si>
  <si>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</si>
  <si>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</si>
  <si>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</si>
  <si>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</si>
  <si>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</si>
  <si>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</si>
  <si>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</si>
  <si>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</si>
  <si>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</si>
  <si>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</si>
  <si>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</si>
  <si>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</si>
  <si>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</si>
  <si>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</si>
  <si>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</si>
  <si>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</si>
  <si>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</si>
  <si>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</si>
  <si>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</si>
  <si>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</si>
  <si>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</si>
  <si>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</si>
  <si>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</si>
  <si>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</si>
  <si>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</si>
  <si>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</si>
  <si>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</si>
  <si>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</si>
  <si>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</si>
  <si>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</si>
  <si>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</si>
  <si>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</si>
  <si>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</si>
  <si>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</si>
  <si>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</si>
  <si>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</si>
  <si>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</si>
  <si>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</si>
  <si>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</si>
  <si>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</si>
  <si>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</si>
  <si>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</si>
  <si>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</si>
  <si>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</si>
  <si>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</si>
  <si>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</si>
  <si>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</si>
  <si>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</si>
  <si>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</si>
  <si>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</si>
  <si>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</si>
  <si>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</si>
  <si>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</si>
  <si>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</si>
  <si>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</si>
  <si>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</si>
  <si>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</si>
  <si>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</si>
  <si>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</si>
  <si>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</si>
  <si>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</si>
  <si>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</si>
  <si>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</si>
  <si>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</si>
  <si>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</si>
  <si>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</si>
  <si>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</si>
  <si>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</si>
  <si>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</si>
  <si>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</si>
  <si>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</si>
  <si>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</si>
  <si>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</si>
  <si>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</si>
  <si>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</si>
  <si>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</si>
  <si>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</si>
  <si>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</si>
  <si>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</si>
  <si>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</si>
  <si>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</si>
  <si>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</si>
  <si>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</si>
  <si>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</si>
  <si>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</si>
  <si>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</si>
  <si>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</si>
  <si>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</si>
  <si>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</si>
  <si>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</si>
  <si>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</si>
  <si>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</si>
  <si>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</si>
  <si>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</si>
  <si>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</si>
  <si>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</si>
  <si>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</si>
  <si>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</si>
  <si>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</si>
  <si>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</si>
  <si>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</si>
  <si>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</si>
  <si>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</si>
  <si>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</si>
  <si>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</si>
  <si>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</si>
  <si>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</si>
  <si>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</si>
  <si>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</si>
  <si>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</si>
  <si>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</si>
  <si>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</si>
  <si>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</si>
  <si>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</si>
  <si>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</si>
  <si>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</si>
  <si>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</si>
  <si>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</si>
  <si>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</si>
  <si>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</si>
  <si>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</si>
  <si>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</si>
  <si>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</si>
  <si>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</si>
  <si>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</si>
  <si>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</si>
  <si>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</si>
  <si>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</si>
  <si>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</si>
  <si>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</si>
  <si>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</si>
  <si>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</si>
  <si>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</si>
  <si>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</si>
  <si>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</si>
  <si>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</si>
  <si>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</si>
  <si>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</si>
  <si>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</si>
  <si>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</si>
  <si>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</si>
  <si>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</si>
  <si>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</si>
  <si>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</si>
  <si>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</si>
  <si>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</si>
  <si>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</si>
  <si>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</si>
  <si>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</si>
  <si>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</si>
  <si>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</si>
  <si>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</si>
  <si>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</si>
  <si>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</si>
  <si>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</si>
  <si>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</si>
  <si>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</si>
  <si>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</si>
  <si>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</si>
  <si>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</si>
  <si>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</si>
  <si>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</si>
  <si>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</si>
  <si>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</si>
  <si>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</si>
  <si>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</si>
  <si>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</si>
  <si>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</si>
  <si>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</si>
  <si>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</si>
  <si>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</si>
  <si>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</si>
  <si>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</si>
  <si>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</si>
  <si>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</si>
  <si>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</si>
  <si>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</si>
  <si>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</si>
  <si>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</si>
  <si>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</si>
  <si>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</si>
  <si>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</si>
  <si>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</si>
  <si>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</si>
  <si>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</si>
  <si>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</si>
  <si>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</si>
  <si>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</si>
  <si>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</si>
  <si>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</si>
  <si>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</si>
  <si>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</si>
  <si>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</si>
  <si>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</si>
  <si>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</si>
  <si>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</si>
  <si>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</si>
  <si>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</si>
  <si>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</si>
  <si>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</si>
  <si>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</si>
  <si>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</si>
  <si>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</si>
  <si>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</si>
  <si>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</si>
  <si>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</si>
  <si>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</si>
  <si>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</si>
  <si>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</si>
  <si>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</si>
  <si>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</si>
  <si>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</si>
  <si>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</si>
  <si>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</si>
  <si>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</si>
  <si>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</si>
  <si>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</si>
  <si>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</si>
  <si>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</si>
  <si>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</si>
  <si>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</si>
  <si>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</si>
  <si>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</si>
  <si>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</si>
  <si>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</si>
  <si>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</si>
  <si>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</si>
  <si>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</si>
  <si>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</si>
  <si>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</si>
  <si>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</si>
  <si>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</si>
  <si>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</si>
  <si>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</si>
  <si>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</si>
  <si>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</si>
  <si>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</si>
  <si>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</si>
  <si>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</si>
  <si>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</si>
  <si>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</si>
  <si>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</si>
  <si>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</si>
  <si>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</si>
  <si>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</si>
  <si>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</si>
  <si>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</si>
  <si>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</si>
  <si>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</si>
  <si>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</si>
  <si>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</si>
  <si>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</si>
  <si>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</si>
  <si>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</si>
  <si>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</si>
  <si>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</si>
  <si>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</si>
  <si>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</si>
  <si>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</si>
  <si>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</si>
  <si>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</si>
  <si>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</si>
  <si>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</si>
  <si>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</si>
  <si>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</si>
  <si>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</si>
  <si>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</si>
  <si>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</si>
  <si>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</si>
  <si>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</si>
  <si>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</si>
  <si>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</si>
  <si>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</si>
  <si>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</si>
  <si>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</si>
  <si>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</si>
  <si>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</si>
  <si>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</si>
  <si>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</si>
  <si>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</si>
  <si>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</si>
  <si>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</si>
  <si>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</si>
  <si>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</si>
  <si>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</si>
  <si>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</si>
  <si>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</si>
  <si>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</si>
  <si>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</si>
  <si>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</si>
  <si>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</si>
  <si>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</si>
  <si>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</si>
  <si>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</si>
  <si>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</si>
  <si>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</si>
  <si>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</si>
  <si>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</si>
  <si>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</si>
  <si>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</si>
  <si>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</si>
  <si>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</si>
  <si>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</si>
  <si>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</si>
  <si>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</si>
  <si>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</si>
  <si>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</si>
  <si>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</si>
  <si>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</si>
  <si>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</si>
  <si>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</si>
  <si>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</si>
  <si>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</si>
  <si>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</si>
  <si>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</si>
  <si>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</si>
  <si>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</si>
  <si>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</si>
  <si>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</si>
  <si>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</si>
  <si>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</si>
  <si>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</si>
  <si>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</si>
  <si>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</si>
  <si>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</si>
  <si>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</si>
  <si>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</si>
  <si>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</si>
  <si>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</si>
  <si>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</si>
  <si>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</si>
  <si>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</si>
  <si>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</si>
  <si>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</si>
  <si>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</si>
  <si>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</si>
  <si>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</si>
  <si>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</si>
  <si>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</si>
  <si>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</si>
  <si>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</si>
  <si>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</si>
  <si>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</si>
  <si>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</si>
  <si>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</si>
  <si>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</si>
  <si>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</si>
  <si>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</si>
  <si>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</si>
  <si>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</si>
  <si>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</si>
  <si>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</si>
  <si>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</si>
  <si>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</si>
  <si>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</si>
  <si>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</si>
  <si>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</si>
  <si>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</si>
  <si>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</si>
  <si>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</si>
  <si>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</si>
  <si>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</si>
  <si>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</si>
  <si>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</si>
  <si>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</si>
  <si>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</si>
  <si>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</si>
  <si>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</si>
  <si>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</si>
  <si>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</si>
  <si>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</si>
  <si>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</si>
  <si>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</si>
  <si>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</si>
  <si>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</si>
  <si>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</si>
  <si>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</si>
  <si>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</si>
  <si>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</si>
  <si>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</si>
  <si>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</si>
  <si>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</si>
  <si>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</si>
  <si>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</si>
  <si>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</si>
  <si>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</si>
  <si>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</si>
  <si>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</si>
  <si>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</si>
  <si>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</si>
  <si>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</si>
  <si>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</si>
  <si>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</si>
  <si>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</si>
  <si>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</si>
  <si>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</si>
  <si>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</si>
  <si>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</si>
  <si>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</si>
  <si>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</si>
  <si>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</si>
  <si>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</si>
  <si>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</si>
  <si>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</si>
  <si>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</si>
  <si>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</si>
  <si>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</si>
  <si>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</si>
  <si>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</si>
  <si>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</si>
  <si>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</si>
  <si>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</si>
  <si>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</si>
  <si>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</si>
  <si>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</si>
  <si>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</si>
  <si>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</si>
  <si>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</si>
  <si>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</si>
  <si>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</si>
  <si>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</si>
  <si>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</si>
  <si>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</si>
  <si>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</si>
  <si>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</si>
  <si>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</si>
  <si>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</si>
  <si>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</si>
  <si>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</si>
  <si>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</si>
  <si>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</si>
  <si>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</si>
  <si>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</si>
  <si>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</si>
  <si>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</si>
  <si>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</si>
  <si>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</si>
  <si>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</si>
  <si>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</si>
  <si>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</si>
  <si>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</si>
  <si>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</si>
  <si>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</si>
  <si>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</si>
  <si>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</si>
  <si>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</si>
  <si>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</si>
  <si>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</si>
  <si>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</si>
  <si>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</si>
  <si>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</si>
  <si>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</si>
  <si>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</si>
  <si>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</si>
  <si>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</si>
  <si>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</si>
  <si>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</si>
  <si>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</si>
  <si>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</si>
  <si>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</si>
  <si>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</si>
  <si>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</si>
  <si>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</si>
  <si>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</si>
  <si>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</si>
  <si>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</si>
  <si>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</si>
  <si>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</si>
  <si>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</si>
  <si>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</si>
  <si>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</si>
  <si>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</si>
  <si>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</si>
  <si>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</si>
  <si>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</si>
  <si>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</si>
  <si>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</si>
  <si>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</si>
  <si>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</si>
  <si>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</si>
  <si>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</si>
  <si>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</si>
  <si>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</si>
  <si>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</si>
  <si>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</si>
  <si>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</si>
  <si>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</si>
  <si>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</si>
  <si>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</si>
  <si>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</si>
  <si>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</si>
  <si>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</si>
  <si>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</si>
  <si>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</si>
  <si>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</si>
  <si>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</si>
  <si>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</si>
  <si>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</si>
  <si>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</si>
  <si>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</si>
  <si>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</si>
  <si>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</si>
  <si>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</si>
  <si>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</si>
  <si>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</si>
  <si>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</si>
  <si>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</si>
  <si>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</si>
  <si>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</si>
  <si>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</si>
  <si>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</si>
  <si>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</si>
  <si>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</si>
  <si>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</si>
  <si>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</si>
  <si>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</si>
  <si>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</si>
  <si>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</si>
  <si>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</si>
  <si>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</si>
  <si>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</si>
  <si>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</si>
  <si>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</si>
  <si>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</si>
  <si>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</si>
  <si>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</si>
  <si>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</si>
  <si>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</si>
  <si>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</si>
  <si>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</si>
  <si>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</si>
  <si>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</si>
  <si>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</si>
  <si>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</si>
  <si>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</si>
  <si>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</si>
  <si>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</si>
  <si>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</si>
  <si>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</si>
  <si>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</si>
  <si>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</si>
  <si>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</si>
  <si>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</si>
  <si>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</si>
  <si>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</si>
  <si>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</si>
  <si>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</si>
  <si>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</si>
  <si>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</si>
  <si>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</si>
  <si>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</si>
  <si>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</si>
  <si>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</si>
  <si>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</si>
  <si>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</si>
  <si>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</si>
  <si>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</si>
  <si>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</si>
  <si>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</si>
  <si>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</si>
  <si>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</si>
  <si>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</si>
  <si>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</si>
  <si>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</si>
  <si>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</si>
  <si>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</si>
  <si>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</si>
  <si>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</si>
  <si>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</si>
  <si>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</si>
  <si>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</si>
  <si>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</si>
  <si>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</si>
  <si>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</si>
  <si>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</si>
  <si>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</si>
  <si>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</si>
  <si>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</si>
  <si>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</si>
  <si>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</si>
  <si>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</si>
  <si>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</si>
  <si>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</si>
  <si>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</si>
  <si>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</si>
  <si>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</si>
  <si>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</si>
  <si>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</si>
  <si>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</si>
  <si>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</si>
  <si>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</si>
  <si>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</si>
  <si>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</si>
  <si>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</si>
  <si>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</si>
  <si>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</si>
  <si>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</si>
  <si>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</si>
  <si>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</si>
  <si>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</si>
  <si>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</si>
  <si>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</si>
  <si>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</si>
  <si>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</si>
  <si>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</si>
  <si>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</si>
  <si>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</si>
  <si>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</si>
  <si>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</si>
  <si>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</si>
  <si>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</si>
  <si>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</si>
  <si>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</si>
  <si>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</si>
  <si>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</si>
  <si>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</si>
  <si>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</si>
  <si>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</si>
  <si>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</si>
  <si>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</si>
  <si>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</si>
  <si>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</si>
  <si>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</si>
  <si>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</si>
  <si>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</si>
  <si>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</si>
  <si>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</si>
  <si>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</si>
  <si>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</si>
  <si>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</si>
  <si>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</si>
  <si>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</si>
  <si>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</si>
  <si>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</si>
  <si>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</si>
  <si>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</si>
  <si>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</si>
  <si>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</si>
  <si>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</si>
  <si>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</si>
  <si>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</si>
  <si>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</si>
  <si>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</si>
  <si>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</si>
  <si>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</si>
  <si>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</si>
  <si>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</si>
  <si>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</si>
  <si>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</si>
  <si>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</si>
  <si>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</si>
  <si>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</si>
  <si>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</si>
  <si>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</si>
  <si>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</si>
  <si>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</si>
  <si>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</si>
  <si>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</si>
  <si>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</si>
  <si>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</si>
  <si>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</si>
  <si>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</si>
  <si>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</si>
  <si>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</si>
  <si>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</si>
  <si>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</si>
  <si>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</si>
  <si>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</si>
  <si>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</si>
  <si>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</si>
  <si>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</si>
  <si>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</si>
  <si>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</si>
  <si>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</si>
  <si>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</si>
  <si>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</si>
  <si>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</si>
  <si>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</si>
  <si>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</si>
  <si>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</si>
  <si>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</si>
  <si>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</si>
  <si>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</si>
  <si>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</si>
  <si>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</si>
  <si>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</si>
  <si>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</si>
  <si>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</si>
  <si>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</si>
  <si>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</si>
  <si>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</si>
  <si>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</si>
  <si>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</si>
  <si>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</si>
  <si>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</si>
  <si>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</si>
  <si>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</si>
  <si>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</si>
  <si>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</si>
  <si>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</si>
  <si>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</si>
  <si>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</si>
  <si>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</si>
  <si>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</si>
  <si>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</si>
  <si>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</si>
  <si>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</si>
  <si>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</si>
  <si>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</si>
  <si>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</si>
  <si>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</si>
  <si>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</si>
  <si>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</si>
  <si>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</si>
  <si>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</si>
  <si>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</si>
  <si>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</si>
  <si>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</si>
  <si>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</si>
  <si>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</si>
  <si>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</si>
  <si>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</si>
  <si>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</si>
  <si>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</si>
  <si>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</si>
  <si>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</si>
  <si>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</si>
  <si>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</si>
  <si>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</si>
  <si>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</si>
  <si>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</si>
  <si>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</si>
  <si>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</si>
  <si>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</si>
  <si>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</si>
  <si>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</si>
  <si>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</si>
  <si>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</si>
  <si>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</si>
  <si>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</si>
  <si>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</si>
  <si>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</si>
  <si>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</si>
  <si>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</si>
  <si>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</si>
  <si>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</si>
  <si>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</si>
  <si>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</si>
  <si>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</si>
  <si>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</si>
  <si>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</si>
  <si>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</si>
  <si>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</si>
  <si>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</si>
  <si>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</si>
  <si>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</si>
  <si>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</si>
  <si>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</si>
  <si>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</si>
  <si>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</si>
  <si>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</si>
  <si>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</si>
  <si>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</si>
  <si>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</si>
  <si>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</si>
  <si>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</si>
  <si>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</si>
  <si>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</si>
  <si>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</si>
  <si>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</si>
  <si>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</si>
  <si>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</si>
  <si>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</si>
  <si>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</si>
  <si>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</si>
  <si>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</si>
  <si>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</si>
  <si>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</si>
  <si>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</si>
  <si>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</si>
  <si>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</si>
  <si>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</si>
  <si>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</si>
  <si>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</si>
  <si>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</si>
  <si>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</si>
  <si>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</si>
  <si>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</si>
  <si>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</si>
  <si>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</si>
  <si>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</si>
  <si>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</si>
  <si>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</si>
  <si>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</si>
  <si>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</si>
  <si>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</si>
  <si>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</si>
  <si>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</si>
  <si>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</si>
  <si>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</si>
  <si>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</si>
  <si>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</si>
  <si>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</si>
  <si>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</si>
  <si>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</si>
  <si>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</si>
  <si>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</si>
  <si>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</si>
  <si>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</si>
  <si>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</si>
  <si>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</si>
  <si>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</si>
  <si>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</si>
  <si>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</si>
  <si>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</si>
  <si>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</si>
  <si>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</si>
  <si>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</si>
  <si>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</si>
  <si>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</si>
  <si>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</si>
  <si>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</si>
  <si>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</si>
  <si>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</si>
  <si>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</si>
  <si>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</si>
  <si>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</si>
  <si>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</si>
  <si>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</si>
  <si>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</si>
  <si>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</si>
  <si>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</si>
  <si>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</si>
  <si>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</si>
  <si>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</si>
  <si>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</si>
  <si>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</si>
  <si>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</si>
  <si>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</si>
  <si>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</si>
  <si>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</si>
  <si>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</si>
  <si>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</si>
  <si>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</si>
  <si>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</si>
  <si>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</si>
  <si>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</si>
  <si>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</si>
  <si>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</si>
  <si>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</si>
  <si>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</si>
  <si>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</si>
  <si>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</si>
  <si>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</si>
  <si>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</si>
  <si>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</si>
  <si>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</si>
  <si>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</si>
  <si>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</si>
  <si>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</si>
  <si>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</si>
  <si>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</si>
  <si>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</si>
  <si>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</si>
  <si>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</si>
  <si>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</si>
  <si>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</si>
  <si>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</si>
  <si>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</si>
  <si>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</si>
  <si>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</si>
  <si>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</si>
  <si>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</si>
  <si>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</si>
  <si>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</si>
  <si>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</si>
  <si>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</si>
  <si>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</si>
  <si>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</si>
  <si>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</si>
  <si>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</si>
  <si>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</si>
  <si>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</si>
  <si>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</si>
  <si>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</si>
  <si>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</si>
  <si>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</si>
  <si>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</si>
  <si>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</si>
  <si>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</si>
  <si>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</si>
  <si>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</si>
  <si>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</si>
  <si>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</si>
  <si>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</si>
  <si>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</si>
  <si>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</si>
  <si>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</si>
  <si>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</si>
  <si>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</si>
  <si>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</si>
  <si>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</si>
  <si>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</si>
  <si>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</si>
  <si>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</si>
  <si>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</si>
  <si>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</si>
  <si>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</si>
  <si>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</si>
  <si>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</si>
  <si>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</si>
  <si>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</si>
  <si>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</si>
  <si>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</si>
  <si>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</si>
  <si>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</si>
  <si>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</si>
  <si>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</si>
  <si>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</si>
  <si>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</si>
  <si>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</si>
  <si>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</si>
  <si>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</si>
  <si>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</si>
  <si>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</si>
  <si>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</si>
  <si>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</si>
  <si>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</si>
  <si>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</si>
  <si>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</si>
  <si>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</si>
  <si>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</si>
  <si>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</si>
  <si>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</si>
  <si>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</si>
  <si>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</si>
  <si>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</si>
  <si>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</si>
  <si>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</si>
  <si>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</si>
  <si>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</si>
  <si>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</si>
  <si>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</si>
  <si>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</si>
  <si>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</si>
  <si>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</si>
  <si>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</si>
  <si>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</si>
  <si>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</si>
  <si>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</si>
  <si>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</si>
  <si>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</si>
  <si>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</si>
  <si>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</si>
  <si>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</si>
  <si>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</si>
  <si>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</si>
  <si>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</si>
  <si>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</si>
  <si>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</si>
  <si>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</si>
  <si>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</si>
  <si>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</si>
  <si>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</si>
  <si>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</si>
  <si>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</si>
  <si>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</si>
  <si>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</si>
  <si>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</si>
  <si>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</si>
  <si>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</si>
  <si>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</si>
  <si>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</si>
  <si>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</si>
  <si>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</si>
  <si>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</si>
  <si>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</si>
  <si>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</si>
  <si>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</si>
  <si>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</si>
  <si>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</si>
  <si>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</si>
  <si>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</si>
  <si>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</si>
  <si>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</si>
  <si>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</si>
  <si>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</si>
  <si>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</si>
  <si>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</si>
  <si>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</si>
  <si>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</si>
  <si>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</si>
  <si>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</si>
  <si>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</si>
  <si>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</si>
  <si>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</si>
  <si>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</si>
  <si>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</si>
  <si>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</si>
  <si>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</si>
  <si>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</si>
  <si>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</si>
  <si>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</si>
  <si>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</si>
  <si>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</si>
  <si>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</si>
  <si>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</si>
  <si>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</si>
  <si>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</si>
  <si>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</si>
  <si>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</si>
  <si>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</si>
  <si>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</si>
  <si>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</si>
  <si>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</si>
  <si>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</si>
  <si>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</si>
  <si>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</si>
  <si>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</si>
  <si>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</si>
  <si>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</si>
  <si>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</si>
  <si>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</si>
  <si>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</si>
  <si>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</si>
  <si>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</si>
  <si>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</si>
  <si>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</si>
  <si>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</si>
  <si>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</si>
  <si>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</si>
  <si>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</si>
  <si>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</si>
  <si>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</si>
  <si>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</si>
  <si>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</si>
  <si>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</si>
  <si>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</si>
  <si>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</si>
  <si>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</si>
  <si>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</si>
  <si>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</si>
  <si>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</si>
  <si>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</si>
  <si>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</si>
  <si>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</si>
  <si>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</si>
  <si>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</si>
  <si>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</si>
  <si>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</si>
  <si>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</si>
  <si>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</si>
  <si>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</si>
  <si>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</si>
  <si>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</si>
  <si>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</si>
  <si>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</si>
  <si>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</si>
  <si>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</si>
  <si>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</si>
  <si>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</si>
  <si>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</si>
  <si>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</si>
  <si>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</si>
  <si>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</si>
  <si>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</si>
  <si>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</si>
  <si>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</si>
  <si>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</si>
  <si>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</si>
  <si>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</si>
  <si>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</si>
  <si>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</si>
  <si>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</si>
  <si>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</si>
  <si>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</si>
  <si>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</si>
  <si>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</si>
  <si>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</si>
  <si>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</si>
  <si>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</si>
  <si>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</si>
  <si>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</si>
  <si>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</si>
  <si>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</si>
  <si>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</si>
  <si>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</si>
  <si>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</si>
  <si>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</si>
  <si>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</si>
  <si>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</si>
  <si>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</si>
  <si>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</si>
  <si>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</si>
  <si>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</si>
  <si>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</si>
  <si>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</si>
  <si>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</si>
  <si>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</si>
  <si>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</si>
  <si>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</si>
  <si>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</si>
  <si>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</si>
  <si>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</si>
  <si>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</si>
  <si>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</si>
  <si>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</si>
  <si>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</si>
  <si>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</si>
  <si>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</si>
  <si>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</si>
  <si>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</si>
  <si>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</si>
  <si>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</si>
  <si>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</si>
  <si>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</si>
  <si>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</si>
  <si>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</si>
  <si>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</si>
  <si>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</si>
  <si>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</si>
  <si>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</si>
  <si>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</si>
  <si>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</si>
  <si>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</si>
  <si>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</si>
  <si>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</si>
  <si>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</si>
  <si>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</si>
  <si>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</si>
  <si>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</si>
  <si>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</si>
  <si>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</si>
  <si>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</si>
  <si>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</si>
  <si>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</si>
  <si>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</si>
  <si>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</si>
  <si>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</si>
  <si>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</si>
  <si>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</si>
  <si>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</si>
  <si>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</si>
  <si>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</si>
  <si>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</si>
  <si>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</si>
  <si>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</si>
  <si>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</si>
  <si>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</si>
  <si>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</si>
  <si>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</si>
  <si>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</si>
  <si>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</si>
  <si>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</si>
  <si>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</si>
  <si>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</si>
  <si>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</si>
  <si>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</si>
  <si>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</si>
  <si>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</si>
  <si>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</si>
  <si>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</si>
  <si>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</si>
  <si>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</si>
  <si>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</si>
  <si>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</si>
  <si>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</si>
  <si>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</si>
  <si>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</si>
  <si>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</si>
  <si>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</si>
  <si>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</si>
  <si>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</si>
  <si>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</si>
  <si>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</si>
  <si>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</si>
  <si>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</si>
  <si>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</si>
  <si>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</si>
  <si>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</si>
  <si>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</si>
  <si>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</si>
  <si>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</si>
  <si>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</si>
  <si>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</si>
  <si>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</si>
  <si>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</si>
  <si>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</si>
  <si>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</si>
  <si>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</si>
  <si>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</si>
  <si>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</si>
  <si>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</si>
  <si>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</si>
  <si>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</si>
  <si>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</si>
  <si>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</si>
  <si>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</si>
  <si>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</si>
  <si>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</si>
  <si>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</si>
  <si>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</si>
  <si>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</si>
  <si>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</si>
  <si>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</si>
  <si>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</si>
  <si>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</si>
  <si>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</si>
  <si>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</si>
  <si>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</si>
  <si>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</si>
  <si>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</si>
  <si>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</si>
  <si>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</si>
  <si>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</si>
  <si>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</si>
  <si>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</si>
  <si>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</si>
  <si>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</si>
  <si>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</si>
  <si>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</si>
  <si>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</si>
  <si>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</si>
  <si>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</si>
  <si>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</si>
  <si>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</si>
  <si>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</si>
  <si>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</si>
  <si>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</si>
  <si>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</si>
  <si>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</si>
  <si>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</si>
  <si>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</si>
  <si>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</si>
  <si>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</si>
  <si>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</si>
  <si>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</si>
  <si>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</si>
  <si>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</si>
  <si>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</si>
  <si>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</si>
  <si>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</si>
  <si>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</si>
  <si>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</si>
  <si>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</si>
  <si>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</si>
  <si>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</si>
  <si>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</si>
  <si>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</si>
  <si>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</si>
  <si>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</si>
  <si>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</si>
  <si>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</si>
  <si>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</si>
  <si>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</si>
  <si>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</si>
  <si>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</si>
  <si>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</si>
  <si>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</si>
  <si>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</si>
  <si>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</si>
  <si>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</si>
  <si>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</si>
  <si>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</si>
  <si>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</si>
  <si>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</si>
  <si>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</si>
  <si>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</si>
  <si>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</si>
  <si>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</si>
  <si>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</si>
  <si>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</si>
  <si>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</si>
  <si>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</si>
  <si>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</si>
  <si>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</si>
  <si>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</si>
  <si>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</si>
  <si>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</si>
  <si>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</si>
  <si>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</si>
  <si>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</si>
  <si>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</si>
  <si>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</si>
  <si>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</si>
  <si>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</si>
  <si>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</si>
  <si>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</si>
  <si>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</si>
  <si>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</si>
  <si>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</si>
  <si>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</si>
  <si>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</si>
  <si>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</si>
  <si>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</si>
  <si>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</si>
  <si>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</si>
  <si>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</si>
  <si>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</si>
  <si>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</si>
  <si>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</si>
  <si>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</si>
  <si>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</si>
  <si>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</si>
  <si>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</si>
  <si>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</si>
  <si>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</si>
  <si>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</si>
  <si>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</si>
  <si>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</si>
  <si>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</si>
  <si>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</si>
  <si>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</si>
  <si>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</si>
  <si>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</si>
  <si>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</si>
  <si>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</si>
  <si>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</si>
  <si>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</si>
  <si>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</si>
  <si>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</si>
  <si>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</si>
  <si>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</si>
  <si>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</si>
  <si>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</si>
  <si>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</si>
  <si>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</si>
  <si>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</si>
  <si>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</si>
  <si>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</si>
  <si>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</si>
  <si>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</si>
  <si>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</si>
  <si>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</si>
  <si>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</si>
  <si>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</si>
  <si>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</si>
  <si>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</si>
  <si>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</si>
  <si>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</si>
  <si>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</si>
  <si>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</si>
  <si>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</si>
  <si>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</si>
  <si>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</si>
  <si>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</si>
  <si>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</si>
  <si>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</si>
  <si>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</si>
  <si>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</si>
  <si>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</si>
  <si>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</si>
  <si>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</si>
  <si>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</si>
  <si>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</si>
  <si>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</si>
  <si>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</si>
  <si>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</si>
  <si>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</si>
  <si>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</si>
  <si>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</si>
  <si>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</si>
  <si>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</si>
  <si>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</si>
  <si>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</si>
  <si>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</si>
  <si>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</si>
  <si>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</si>
  <si>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</si>
  <si>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</si>
  <si>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</si>
  <si>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</si>
  <si>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</si>
  <si>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</si>
  <si>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</si>
  <si>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</si>
  <si>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</si>
  <si>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</si>
  <si>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</si>
  <si>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</si>
  <si>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</si>
  <si>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</si>
  <si>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</si>
  <si>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</si>
  <si>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</si>
  <si>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</si>
  <si>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</si>
  <si>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</si>
  <si>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</si>
  <si>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</si>
  <si>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</si>
  <si>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</si>
  <si>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</si>
  <si>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</si>
  <si>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</si>
  <si>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</si>
  <si>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</si>
  <si>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</si>
  <si>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</si>
  <si>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</si>
  <si>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</si>
  <si>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</si>
  <si>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</si>
  <si>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</si>
  <si>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</si>
  <si>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</si>
  <si>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</si>
  <si>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</si>
  <si>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</si>
  <si>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</si>
  <si>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</si>
  <si>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</si>
  <si>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</si>
  <si>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</si>
  <si>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</si>
  <si>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</si>
  <si>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</si>
  <si>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</si>
  <si>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</si>
  <si>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</si>
  <si>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</si>
  <si>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</si>
  <si>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</si>
  <si>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</si>
  <si>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</si>
  <si>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</si>
  <si>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</si>
  <si>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</si>
  <si>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</si>
  <si>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</si>
  <si>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</si>
  <si>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</si>
  <si>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</si>
  <si>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</si>
  <si>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</si>
  <si>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</si>
  <si>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</si>
  <si>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</si>
  <si>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</si>
  <si>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</si>
  <si>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</si>
  <si>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</si>
  <si>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</si>
  <si>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</si>
  <si>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</si>
  <si>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</si>
  <si>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</si>
  <si>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</si>
  <si>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</si>
  <si>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</si>
  <si>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</si>
  <si>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</si>
  <si>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</si>
  <si>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</si>
  <si>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</si>
  <si>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</si>
  <si>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</si>
  <si>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</si>
  <si>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</si>
  <si>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</si>
  <si>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</si>
  <si>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</si>
  <si>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</si>
  <si>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</si>
  <si>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</si>
  <si>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</si>
  <si>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</si>
  <si>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</si>
  <si>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</si>
  <si>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</si>
  <si>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</si>
  <si>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</si>
  <si>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</si>
  <si>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</si>
  <si>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</si>
  <si>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</si>
  <si>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</si>
  <si>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</si>
  <si>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</si>
  <si>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</si>
  <si>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</si>
  <si>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</si>
  <si>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</si>
  <si>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</si>
  <si>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</si>
  <si>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</si>
  <si>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</si>
  <si>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</si>
  <si>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</si>
  <si>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</si>
  <si>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</si>
  <si>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</si>
  <si>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</si>
  <si>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</si>
  <si>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</si>
  <si>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</si>
  <si>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</si>
  <si>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</si>
  <si>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</si>
  <si>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</si>
  <si>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</si>
  <si>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</si>
  <si>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</si>
  <si>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</si>
  <si>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</si>
  <si>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</si>
  <si>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</si>
  <si>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</si>
  <si>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</si>
  <si>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</si>
  <si>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</si>
  <si>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</si>
  <si>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</si>
  <si>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</si>
  <si>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</si>
  <si>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</si>
  <si>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</si>
  <si>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</si>
  <si>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</si>
  <si>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</si>
  <si>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</si>
  <si>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</si>
  <si>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</si>
  <si>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</si>
  <si>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</si>
  <si>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</si>
  <si>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</si>
  <si>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</si>
  <si>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</si>
  <si>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</si>
  <si>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</si>
  <si>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</si>
  <si>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</si>
  <si>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</si>
  <si>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</si>
  <si>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</si>
  <si>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</si>
  <si>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</si>
  <si>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</si>
  <si>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</si>
  <si>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</si>
  <si>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</si>
  <si>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</si>
  <si>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</si>
  <si>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</si>
  <si>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</si>
  <si>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</si>
  <si>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</si>
  <si>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</si>
  <si>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</si>
  <si>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</si>
  <si>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</si>
  <si>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</si>
  <si>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</si>
  <si>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</si>
  <si>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</si>
  <si>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</si>
  <si>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</si>
  <si>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</si>
  <si>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</si>
  <si>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</si>
  <si>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</si>
  <si>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</si>
  <si>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</si>
  <si>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</si>
  <si>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</si>
  <si>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</si>
  <si>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</si>
  <si>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</si>
  <si>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</si>
  <si>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</si>
  <si>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</si>
  <si>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</si>
  <si>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</si>
  <si>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</si>
  <si>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</si>
  <si>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</si>
  <si>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</si>
  <si>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</si>
  <si>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</si>
  <si>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</si>
  <si>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</si>
  <si>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</si>
  <si>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</si>
  <si>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</si>
  <si>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</si>
  <si>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</si>
  <si>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</si>
  <si>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</si>
  <si>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</si>
  <si>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</si>
  <si>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</si>
  <si>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</si>
  <si>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</si>
  <si>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</si>
  <si>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</si>
  <si>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</si>
  <si>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</si>
  <si>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</si>
  <si>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</si>
  <si>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</si>
  <si>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</si>
  <si>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</si>
  <si>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</si>
  <si>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</si>
  <si>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</si>
  <si>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</si>
  <si>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</si>
  <si>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</si>
  <si>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</si>
  <si>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</si>
  <si>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</si>
  <si>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</si>
  <si>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</si>
  <si>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</si>
  <si>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</si>
  <si>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</si>
  <si>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</si>
  <si>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</si>
  <si>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</si>
  <si>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</si>
  <si>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</si>
  <si>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</si>
  <si>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</si>
  <si>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</si>
  <si>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</si>
  <si>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</si>
  <si>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</si>
  <si>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</si>
  <si>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</si>
  <si>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</si>
  <si>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</si>
  <si>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</si>
  <si>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</si>
  <si>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</si>
  <si>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</si>
  <si>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</si>
  <si>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</si>
  <si>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</si>
  <si>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</si>
  <si>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</si>
  <si>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</si>
  <si>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</si>
  <si>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</si>
  <si>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</si>
  <si>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</si>
  <si>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</si>
  <si>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</si>
  <si>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</si>
  <si>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</si>
  <si>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</si>
  <si>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</si>
  <si>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</si>
  <si>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</si>
  <si>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</si>
  <si>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</si>
  <si>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</si>
  <si>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</si>
  <si>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</si>
  <si>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</si>
  <si>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</si>
  <si>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</si>
  <si>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</si>
  <si>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</si>
  <si>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</si>
  <si>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</si>
  <si>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</si>
  <si>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</si>
  <si>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</si>
  <si>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</si>
  <si>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</si>
  <si>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</si>
  <si>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</si>
  <si>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</si>
  <si>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</si>
  <si>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</si>
  <si>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</si>
  <si>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</si>
  <si>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</si>
  <si>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</si>
  <si>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</si>
  <si>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</si>
  <si>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</si>
  <si>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</si>
  <si>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</si>
  <si>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</si>
  <si>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</si>
  <si>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</si>
  <si>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</si>
  <si>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</si>
  <si>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</si>
  <si>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</si>
  <si>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</si>
  <si>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</si>
  <si>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</si>
  <si>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</si>
  <si>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</si>
  <si>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</si>
  <si>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</si>
  <si>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</si>
  <si>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</si>
  <si>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</si>
  <si>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</si>
  <si>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</si>
  <si>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</si>
  <si>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</si>
  <si>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</si>
  <si>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</si>
  <si>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</si>
  <si>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</si>
  <si>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</si>
  <si>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</si>
  <si>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</si>
  <si>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</si>
  <si>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</si>
  <si>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</si>
  <si>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</si>
  <si>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</si>
  <si>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</si>
  <si>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</si>
  <si>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</si>
  <si>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</si>
  <si>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</si>
  <si>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</si>
  <si>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</si>
  <si>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</si>
  <si>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</si>
  <si>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</si>
  <si>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</si>
  <si>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</si>
  <si>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</si>
  <si>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</si>
  <si>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</si>
  <si>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</si>
  <si>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</si>
  <si>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</si>
  <si>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</si>
  <si>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</si>
  <si>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</si>
  <si>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</si>
  <si>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</si>
  <si>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</si>
  <si>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</si>
  <si>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</si>
  <si>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</si>
  <si>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</si>
  <si>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</si>
  <si>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</si>
  <si>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</si>
  <si>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</si>
  <si>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</si>
  <si>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</si>
  <si>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</si>
  <si>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</si>
  <si>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</si>
  <si>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</si>
  <si>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</si>
  <si>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</si>
  <si>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</si>
  <si>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</si>
  <si>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</si>
  <si>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</si>
  <si>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</si>
  <si>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</si>
  <si>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</si>
  <si>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</si>
  <si>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</si>
  <si>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</si>
  <si>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</si>
  <si>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</si>
  <si>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</si>
  <si>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</si>
  <si>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</si>
  <si>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</si>
  <si>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</si>
  <si>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</si>
  <si>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</si>
  <si>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</si>
  <si>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</si>
  <si>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</si>
  <si>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</si>
  <si>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</si>
  <si>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</si>
  <si>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</si>
  <si>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</si>
  <si>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</si>
  <si>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</si>
  <si>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</si>
  <si>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</si>
  <si>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</si>
  <si>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</si>
  <si>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</si>
  <si>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</si>
  <si>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</si>
  <si>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</si>
  <si>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</si>
  <si>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</si>
  <si>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</si>
  <si>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</si>
  <si>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</si>
  <si>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</si>
  <si>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</si>
  <si>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</si>
  <si>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</si>
  <si>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</si>
  <si>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</si>
  <si>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</si>
  <si>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</si>
  <si>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</si>
  <si>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</si>
  <si>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</si>
  <si>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</si>
  <si>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</si>
  <si>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</si>
  <si>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</si>
  <si>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</si>
  <si>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</si>
  <si>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</si>
  <si>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</si>
  <si>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</si>
  <si>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</si>
  <si>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</si>
  <si>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</si>
  <si>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</si>
  <si>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</si>
  <si>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</si>
  <si>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</si>
  <si>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</si>
  <si>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</si>
  <si>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</si>
  <si>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</si>
  <si>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</si>
  <si>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</si>
  <si>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</si>
  <si>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</si>
  <si>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</si>
  <si>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</si>
  <si>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</si>
  <si>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</si>
  <si>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</si>
  <si>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</si>
  <si>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</si>
  <si>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</si>
  <si>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</si>
  <si>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</si>
  <si>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</si>
  <si>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</si>
  <si>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</si>
  <si>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</si>
  <si>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</si>
  <si>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</si>
  <si>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</si>
  <si>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</si>
  <si>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</si>
  <si>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</si>
  <si>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</si>
  <si>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</si>
  <si>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</si>
  <si>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</si>
  <si>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</si>
  <si>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</si>
  <si>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</si>
  <si>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</si>
  <si>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</si>
  <si>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</si>
  <si>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</si>
  <si>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</si>
  <si>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</si>
  <si>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</si>
  <si>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</si>
  <si>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</si>
  <si>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</si>
  <si>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</si>
  <si>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</si>
  <si>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</si>
  <si>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</si>
  <si>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</si>
  <si>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</si>
  <si>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</si>
  <si>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</si>
  <si>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</si>
  <si>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</si>
  <si>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</si>
  <si>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</si>
  <si>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</si>
  <si>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</si>
  <si>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</si>
  <si>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</si>
  <si>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</si>
  <si>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</si>
  <si>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</si>
  <si>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</si>
  <si>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</si>
  <si>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</si>
  <si>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</si>
  <si>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</si>
  <si>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</si>
  <si>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</si>
  <si>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</si>
  <si>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</si>
  <si>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</si>
  <si>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</si>
  <si>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</si>
  <si>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</si>
  <si>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</si>
  <si>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</si>
  <si>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</si>
  <si>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</si>
  <si>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</si>
  <si>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</si>
  <si>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</si>
  <si>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</si>
  <si>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</si>
  <si>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</si>
  <si>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</si>
  <si>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</si>
  <si>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</si>
  <si>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</si>
  <si>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</si>
  <si>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</si>
  <si>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</si>
  <si>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</si>
  <si>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</si>
  <si>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</si>
  <si>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</si>
  <si>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</si>
  <si>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</si>
  <si>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</si>
  <si>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</si>
  <si>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</si>
  <si>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</si>
  <si>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</si>
  <si>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</si>
  <si>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</si>
  <si>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</si>
  <si>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</si>
  <si>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</si>
  <si>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</si>
  <si>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</si>
  <si>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</si>
  <si>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</si>
  <si>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</si>
  <si>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</si>
  <si>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</si>
  <si>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</si>
  <si>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</si>
  <si>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</si>
  <si>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</si>
  <si>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</si>
  <si>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</si>
  <si>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</si>
  <si>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</si>
  <si>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</si>
  <si>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</si>
  <si>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</si>
  <si>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</si>
  <si>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</si>
  <si>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</si>
  <si>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</si>
  <si>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</si>
  <si>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</si>
  <si>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</si>
  <si>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</si>
  <si>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</si>
  <si>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</si>
  <si>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</si>
  <si>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</si>
  <si>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</si>
  <si>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</si>
  <si>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</si>
  <si>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</si>
  <si>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</si>
  <si>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</si>
  <si>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</si>
  <si>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</si>
  <si>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</si>
  <si>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</si>
  <si>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</si>
  <si>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</si>
  <si>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</si>
  <si>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</si>
  <si>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</si>
  <si>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</si>
  <si>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</si>
  <si>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</si>
  <si>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</si>
  <si>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</si>
  <si>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</si>
  <si>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</si>
  <si>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</si>
  <si>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</si>
  <si>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</si>
  <si>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</si>
  <si>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</si>
  <si>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</si>
  <si>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</si>
  <si>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</si>
  <si>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</si>
  <si>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</si>
  <si>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</si>
  <si>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</si>
  <si>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</si>
  <si>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</si>
  <si>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</si>
  <si>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</si>
  <si>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</si>
  <si>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</si>
  <si>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</si>
  <si>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</si>
  <si>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</si>
  <si>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</si>
  <si>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</si>
  <si>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</si>
  <si>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</si>
  <si>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</si>
  <si>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</si>
  <si>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</si>
  <si>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</si>
  <si>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</si>
  <si>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</si>
  <si>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</si>
  <si>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</si>
  <si>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</si>
  <si>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</si>
  <si>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</si>
  <si>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</si>
  <si>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</si>
  <si>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</si>
  <si>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</si>
  <si>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</si>
  <si>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</si>
  <si>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</si>
  <si>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</si>
  <si>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</si>
  <si>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</si>
  <si>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</si>
  <si>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</si>
  <si>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</si>
  <si>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</si>
  <si>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</si>
  <si>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</si>
  <si>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</si>
  <si>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</si>
  <si>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</si>
  <si>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</si>
  <si>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</si>
  <si>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</si>
  <si>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</si>
  <si>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</si>
  <si>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</si>
  <si>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</si>
  <si>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</si>
  <si>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</si>
  <si>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</si>
  <si>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</si>
  <si>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</si>
  <si>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</si>
  <si>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</si>
  <si>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</si>
  <si>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</si>
  <si>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</si>
  <si>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</si>
  <si>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</si>
  <si>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</si>
  <si>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</si>
  <si>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</si>
  <si>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</si>
  <si>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</si>
  <si>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</si>
  <si>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</si>
  <si>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</si>
  <si>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</si>
  <si>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</si>
  <si>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</si>
  <si>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</si>
  <si>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</si>
  <si>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</si>
  <si>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</si>
  <si>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</si>
  <si>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</si>
  <si>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</si>
  <si>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</si>
  <si>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</si>
  <si>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</si>
  <si>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</si>
  <si>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</si>
  <si>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</si>
  <si>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</si>
  <si>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</si>
  <si>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</si>
  <si>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</si>
  <si>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</si>
  <si>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</si>
  <si>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</si>
  <si>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</si>
  <si>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</si>
  <si>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</si>
  <si>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</si>
  <si>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</si>
  <si>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</si>
  <si>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</si>
  <si>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</si>
  <si>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</si>
  <si>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</si>
  <si>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</si>
  <si>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</si>
  <si>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</si>
  <si>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</si>
  <si>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</si>
  <si>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</si>
  <si>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</si>
  <si>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</si>
  <si>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</si>
  <si>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</si>
  <si>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</si>
  <si>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</si>
  <si>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</si>
  <si>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</si>
  <si>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</si>
  <si>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</si>
  <si>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</si>
  <si>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</si>
  <si>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</si>
  <si>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</si>
  <si>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</si>
  <si>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</si>
  <si>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</si>
  <si>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</si>
  <si>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</si>
  <si>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</si>
  <si>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</si>
  <si>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</si>
  <si>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</si>
  <si>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</si>
  <si>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</si>
  <si>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</si>
  <si>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</si>
  <si>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</si>
  <si>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</si>
  <si>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</si>
  <si>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</si>
  <si>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</si>
  <si>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</si>
  <si>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</si>
  <si>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</si>
  <si>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</si>
  <si>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</si>
  <si>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</si>
  <si>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</si>
  <si>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</si>
  <si>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</si>
  <si>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</si>
  <si>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</si>
  <si>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</si>
  <si>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</si>
  <si>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</si>
  <si>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</si>
  <si>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</si>
  <si>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</si>
  <si>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</si>
  <si>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</si>
  <si>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</si>
  <si>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</si>
  <si>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</si>
  <si>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</si>
  <si>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</si>
  <si>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</si>
  <si>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</si>
  <si>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</si>
  <si>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</si>
  <si>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</si>
  <si>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</si>
  <si>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</si>
  <si>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</si>
  <si>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</si>
  <si>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</si>
  <si>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</si>
  <si>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</si>
  <si>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</si>
  <si>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</si>
  <si>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</si>
  <si>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</si>
  <si>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</si>
  <si>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</si>
  <si>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</si>
  <si>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</si>
  <si>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</si>
  <si>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</si>
  <si>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</si>
  <si>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</si>
  <si>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</si>
  <si>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</si>
  <si>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</si>
  <si>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</si>
  <si>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</si>
  <si>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</si>
  <si>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</si>
  <si>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</si>
  <si>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</si>
  <si>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</si>
  <si>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</si>
  <si>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</si>
  <si>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</si>
  <si>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</si>
  <si>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</si>
  <si>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</si>
  <si>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</si>
  <si>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</si>
  <si>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</si>
  <si>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</si>
  <si>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</si>
  <si>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</si>
  <si>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</si>
  <si>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</si>
  <si>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</si>
  <si>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</si>
  <si>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</si>
  <si>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</si>
  <si>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</si>
  <si>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</si>
  <si>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</si>
  <si>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</si>
  <si>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</si>
  <si>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</si>
  <si>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</si>
  <si>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</si>
  <si>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</si>
  <si>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</si>
  <si>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</si>
  <si>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</si>
  <si>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</si>
  <si>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</si>
  <si>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</si>
  <si>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</si>
  <si>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</si>
  <si>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</si>
  <si>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</si>
  <si>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</si>
  <si>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</si>
  <si>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</si>
  <si>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</si>
  <si>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</si>
  <si>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</si>
  <si>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</si>
  <si>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</si>
  <si>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</si>
  <si>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</si>
  <si>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</si>
  <si>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</si>
  <si>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</si>
  <si>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</si>
  <si>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</si>
  <si>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</si>
  <si>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</si>
  <si>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</si>
  <si>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</si>
  <si>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</si>
  <si>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</si>
  <si>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</si>
  <si>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</si>
  <si>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</si>
  <si>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</si>
  <si>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</si>
  <si>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</si>
  <si>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</si>
  <si>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</si>
  <si>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</si>
  <si>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</si>
  <si>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</si>
  <si>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</si>
  <si>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</si>
  <si>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</si>
  <si>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</si>
  <si>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</si>
  <si>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</si>
  <si>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</si>
  <si>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</si>
  <si>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</si>
  <si>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</si>
  <si>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</si>
  <si>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</si>
  <si>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</si>
  <si>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</si>
  <si>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</si>
  <si>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</si>
  <si>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</si>
  <si>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</si>
  <si>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</si>
  <si>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</si>
  <si>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</si>
  <si>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</si>
  <si>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</si>
  <si>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</si>
  <si>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</si>
  <si>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</si>
  <si>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</si>
  <si>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</si>
  <si>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</si>
  <si>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</si>
  <si>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</si>
  <si>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</si>
  <si>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</si>
  <si>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</si>
  <si>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</si>
  <si>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</si>
  <si>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</si>
  <si>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</si>
  <si>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</si>
  <si>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</si>
  <si>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</si>
  <si>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</si>
  <si>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</si>
  <si>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</si>
  <si>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</si>
  <si>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</si>
  <si>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</si>
  <si>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</si>
  <si>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</si>
  <si>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</si>
  <si>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</si>
  <si>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</si>
  <si>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</si>
  <si>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</si>
  <si>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</si>
  <si>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</si>
  <si>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</si>
  <si>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</si>
  <si>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</si>
  <si>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</si>
  <si>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</si>
  <si>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</si>
  <si>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</si>
  <si>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</si>
  <si>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</si>
  <si>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</si>
  <si>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</si>
  <si>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</si>
  <si>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</si>
  <si>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</si>
  <si>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</si>
  <si>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</si>
  <si>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</si>
  <si>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</si>
  <si>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</si>
  <si>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</si>
  <si>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</si>
  <si>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</si>
  <si>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</si>
  <si>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</si>
  <si>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</si>
  <si>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</si>
  <si>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</si>
  <si>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</si>
  <si>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</si>
  <si>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</si>
  <si>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</si>
  <si>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</si>
  <si>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</si>
  <si>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</si>
  <si>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</si>
  <si>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</si>
  <si>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</si>
  <si>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</si>
  <si>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</si>
  <si>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</si>
  <si>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</si>
  <si>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</si>
  <si>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</si>
  <si>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</si>
  <si>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</si>
  <si>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</si>
  <si>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</si>
  <si>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</si>
  <si>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</si>
  <si>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</si>
  <si>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</si>
  <si>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</si>
  <si>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</si>
  <si>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</si>
  <si>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</si>
  <si>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</si>
  <si>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</si>
  <si>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</si>
  <si>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</si>
  <si>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</si>
  <si>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</si>
  <si>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</si>
  <si>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</si>
  <si>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</si>
  <si>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</si>
  <si>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</si>
  <si>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</si>
  <si>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</si>
  <si>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</si>
  <si>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</si>
  <si>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</si>
  <si>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</si>
  <si>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</si>
  <si>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</si>
  <si>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</si>
  <si>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</si>
  <si>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</si>
  <si>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</si>
  <si>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</si>
  <si>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</si>
  <si>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</si>
  <si>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</si>
  <si>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</si>
  <si>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</si>
  <si>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</si>
  <si>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</si>
  <si>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</si>
  <si>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</si>
  <si>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</si>
  <si>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</si>
  <si>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</si>
  <si>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</si>
  <si>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</si>
  <si>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</si>
  <si>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</si>
  <si>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</si>
  <si>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</si>
  <si>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</si>
  <si>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</si>
  <si>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</si>
  <si>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</si>
  <si>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</si>
  <si>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</si>
  <si>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</si>
  <si>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</si>
  <si>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</si>
  <si>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</si>
  <si>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</si>
  <si>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</si>
  <si>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</si>
  <si>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</si>
  <si>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</si>
  <si>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</si>
  <si>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</si>
  <si>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</si>
  <si>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</si>
  <si>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</si>
  <si>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</si>
  <si>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</si>
  <si>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</si>
  <si>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</si>
  <si>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</si>
  <si>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</si>
  <si>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</si>
  <si>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</si>
  <si>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</si>
  <si>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</si>
  <si>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</si>
  <si>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</si>
  <si>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</si>
  <si>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</si>
  <si>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</si>
  <si>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</si>
  <si>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</si>
  <si>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</si>
  <si>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</si>
  <si>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</si>
  <si>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</si>
  <si>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</si>
  <si>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</si>
  <si>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</si>
  <si>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</si>
  <si>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</si>
  <si>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</si>
  <si>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</si>
  <si>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</si>
  <si>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</si>
  <si>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</si>
  <si>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</si>
  <si>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</si>
  <si>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</si>
  <si>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</si>
  <si>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</si>
  <si>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</si>
  <si>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</si>
  <si>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</si>
  <si>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</si>
  <si>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</si>
  <si>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</si>
  <si>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</si>
  <si>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</si>
  <si>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</si>
  <si>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</si>
  <si>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</si>
  <si>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</si>
  <si>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</si>
  <si>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</si>
  <si>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</si>
  <si>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</si>
  <si>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</si>
  <si>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</si>
  <si>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</si>
  <si>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</si>
  <si>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</si>
  <si>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</si>
  <si>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</si>
  <si>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</si>
  <si>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</si>
  <si>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</si>
  <si>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</si>
  <si>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</si>
  <si>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</si>
  <si>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</si>
  <si>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</si>
  <si>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</si>
  <si>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</si>
  <si>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</si>
  <si>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</si>
  <si>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</si>
  <si>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</si>
  <si>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</si>
  <si>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</si>
  <si>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</si>
  <si>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</si>
  <si>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</si>
  <si>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</si>
  <si>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</si>
  <si>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</si>
  <si>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</si>
  <si>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</si>
  <si>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</si>
  <si>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</si>
  <si>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</si>
  <si>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</si>
  <si>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</si>
  <si>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</si>
  <si>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</si>
  <si>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</si>
  <si>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</si>
  <si>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</si>
  <si>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</si>
  <si>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</si>
  <si>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</si>
  <si>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</si>
  <si>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</si>
  <si>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</si>
  <si>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</si>
  <si>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</si>
  <si>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</si>
  <si>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</si>
  <si>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</si>
  <si>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</si>
  <si>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</si>
  <si>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</si>
  <si>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</si>
  <si>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</si>
  <si>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</si>
  <si>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</si>
  <si>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</si>
  <si>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</si>
  <si>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</si>
  <si>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</si>
  <si>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</si>
  <si>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</si>
  <si>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</si>
  <si>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</si>
  <si>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</si>
  <si>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</si>
  <si>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</si>
  <si>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</si>
  <si>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</si>
  <si>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</si>
  <si>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</si>
  <si>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</si>
  <si>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</si>
  <si>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</si>
  <si>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</si>
  <si>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</si>
  <si>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</si>
  <si>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</si>
  <si>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</si>
  <si>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</si>
  <si>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</si>
  <si>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</si>
  <si>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</si>
  <si>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</si>
  <si>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</si>
  <si>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</si>
  <si>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</si>
  <si>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</si>
  <si>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</si>
  <si>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</si>
  <si>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</si>
  <si>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</si>
  <si>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</si>
  <si>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</si>
  <si>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</si>
  <si>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</si>
  <si>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</si>
  <si>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</si>
  <si>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</si>
  <si>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</si>
  <si>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</si>
  <si>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</si>
  <si>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</si>
  <si>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</si>
  <si>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</si>
  <si>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</si>
  <si>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</si>
  <si>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</si>
  <si>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</si>
  <si>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</si>
  <si>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</si>
  <si>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</si>
  <si>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</si>
  <si>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</si>
  <si>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</si>
  <si>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</si>
  <si>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</si>
  <si>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</si>
  <si>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</si>
  <si>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</si>
  <si>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</si>
  <si>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</si>
  <si>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</si>
  <si>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</si>
  <si>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</si>
  <si>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</si>
  <si>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</si>
  <si>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</si>
  <si>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</si>
  <si>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</si>
  <si>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</si>
  <si>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</si>
  <si>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</si>
  <si>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</si>
  <si>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</si>
  <si>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</si>
  <si>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</si>
  <si>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</si>
  <si>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</si>
  <si>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</si>
  <si>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</si>
  <si>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</si>
  <si>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</si>
  <si>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</si>
  <si>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</si>
  <si>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</si>
  <si>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</si>
  <si>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</si>
  <si>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</si>
  <si>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</si>
  <si>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</si>
  <si>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</si>
  <si>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</si>
  <si>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</si>
  <si>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</si>
  <si>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</si>
  <si>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</si>
  <si>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</si>
  <si>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</si>
  <si>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</si>
  <si>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</si>
  <si>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</si>
  <si>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</si>
  <si>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</si>
  <si>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</si>
  <si>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</si>
  <si>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</si>
  <si>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</si>
  <si>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</si>
  <si>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</si>
  <si>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</si>
  <si>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</si>
  <si>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</si>
  <si>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</si>
  <si>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</si>
  <si>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</si>
  <si>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</si>
  <si>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</si>
  <si>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</si>
  <si>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</si>
  <si>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</si>
  <si>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</si>
  <si>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</si>
  <si>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</si>
  <si>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</si>
  <si>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</si>
  <si>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</si>
  <si>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</si>
  <si>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</si>
  <si>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</si>
  <si>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</si>
  <si>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</si>
  <si>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</si>
  <si>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</si>
  <si>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</si>
  <si>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</si>
  <si>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</si>
  <si>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</si>
  <si>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</si>
  <si>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</si>
  <si>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</si>
  <si>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</si>
  <si>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</si>
  <si>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</si>
  <si>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</si>
  <si>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</si>
  <si>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</si>
  <si>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</si>
  <si>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</si>
  <si>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</si>
  <si>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</si>
  <si>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</si>
  <si>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</si>
  <si>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</si>
  <si>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</si>
  <si>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</si>
  <si>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</si>
  <si>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</si>
  <si>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</si>
  <si>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</si>
  <si>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</si>
  <si>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</si>
  <si>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</si>
  <si>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</si>
  <si>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</si>
  <si>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</si>
  <si>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</si>
  <si>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</si>
  <si>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</si>
  <si>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</si>
  <si>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</si>
  <si>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</si>
  <si>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</si>
  <si>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</si>
  <si>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</si>
  <si>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</si>
  <si>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</si>
  <si>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</si>
  <si>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</si>
  <si>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</si>
  <si>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</si>
  <si>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</si>
  <si>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</si>
  <si>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</si>
  <si>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</si>
  <si>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</si>
  <si>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</si>
  <si>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</si>
  <si>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</si>
  <si>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</si>
  <si>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</si>
  <si>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</si>
  <si>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</si>
  <si>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</si>
  <si>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</si>
  <si>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</si>
  <si>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</si>
  <si>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</si>
  <si>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</si>
  <si>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</si>
  <si>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</si>
  <si>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</si>
  <si>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</si>
  <si>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</si>
  <si>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</si>
  <si>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</si>
  <si>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</si>
  <si>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</si>
  <si>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</si>
  <si>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</si>
  <si>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</si>
  <si>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</si>
  <si>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</si>
  <si>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</si>
  <si>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</si>
  <si>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</si>
  <si>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</si>
  <si>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</si>
  <si>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</si>
  <si>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</si>
  <si>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</si>
  <si>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</si>
  <si>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</si>
  <si>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</si>
  <si>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</si>
  <si>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</si>
  <si>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</si>
  <si>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</si>
  <si>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</si>
  <si>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</si>
  <si>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</si>
  <si>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</si>
  <si>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</si>
  <si>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</si>
  <si>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</si>
  <si>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</si>
  <si>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</si>
  <si>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</si>
  <si>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</si>
  <si>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</si>
  <si>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</si>
  <si>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</si>
  <si>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</si>
  <si>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</si>
  <si>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</si>
  <si>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</si>
  <si>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</si>
  <si>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</si>
  <si>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</si>
  <si>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</si>
  <si>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</si>
  <si>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</si>
  <si>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</si>
  <si>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</si>
  <si>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</si>
  <si>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</si>
  <si>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</si>
  <si>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</si>
  <si>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</si>
  <si>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</si>
  <si>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</si>
  <si>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</si>
  <si>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</si>
  <si>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</si>
  <si>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</si>
  <si>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</si>
  <si>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</si>
  <si>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</si>
  <si>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</si>
  <si>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</si>
  <si>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</si>
  <si>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</si>
  <si>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</si>
  <si>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</si>
  <si>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</si>
  <si>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</si>
  <si>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</si>
  <si>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</si>
  <si>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</si>
  <si>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</si>
  <si>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</si>
  <si>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</si>
  <si>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</si>
  <si>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</si>
  <si>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</si>
  <si>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</si>
  <si>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</si>
  <si>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</si>
  <si>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</si>
  <si>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</si>
  <si>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</si>
  <si>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</si>
  <si>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</si>
  <si>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</si>
  <si>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</si>
  <si>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</si>
  <si>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</si>
  <si>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</si>
  <si>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</si>
  <si>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</si>
  <si>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</si>
  <si>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</si>
  <si>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</si>
  <si>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</si>
  <si>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</si>
  <si>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</si>
  <si>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</si>
  <si>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</si>
  <si>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</si>
  <si>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</si>
  <si>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</si>
  <si>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</si>
  <si>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</si>
  <si>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</si>
  <si>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</si>
  <si>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</si>
  <si>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</si>
  <si>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</si>
  <si>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</si>
  <si>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</si>
  <si>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</si>
  <si>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</si>
  <si>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</si>
  <si>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</si>
  <si>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</si>
  <si>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</si>
  <si>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</si>
  <si>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</si>
  <si>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</si>
  <si>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</si>
  <si>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</si>
  <si>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</si>
  <si>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</si>
  <si>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</si>
  <si>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</si>
  <si>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</si>
  <si>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</si>
  <si>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</si>
  <si>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</si>
  <si>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</si>
  <si>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</si>
  <si>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</si>
  <si>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</si>
  <si>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</si>
  <si>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</si>
  <si>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</si>
  <si>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</si>
  <si>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</si>
  <si>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</si>
  <si>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</si>
  <si>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</si>
  <si>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</si>
  <si>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</si>
  <si>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</si>
  <si>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</si>
  <si>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</si>
  <si>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</si>
  <si>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</si>
  <si>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</si>
  <si>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</si>
  <si>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</si>
  <si>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</si>
  <si>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</si>
  <si>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</si>
  <si>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</si>
  <si>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</si>
  <si>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</si>
  <si>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</si>
  <si>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</si>
  <si>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</si>
  <si>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</si>
  <si>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</si>
  <si>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</si>
  <si>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</si>
  <si>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</si>
  <si>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</si>
  <si>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</si>
  <si>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</si>
  <si>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</si>
  <si>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</si>
  <si>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</si>
  <si>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</si>
  <si>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</si>
  <si>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</si>
  <si>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</si>
  <si>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</si>
  <si>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</si>
  <si>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</si>
  <si>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</si>
  <si>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</si>
  <si>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</si>
  <si>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</si>
  <si>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</si>
  <si>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</si>
  <si>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</si>
  <si>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</si>
  <si>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</si>
  <si>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</si>
  <si>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</si>
  <si>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</si>
  <si>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</si>
  <si>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</si>
  <si>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</si>
  <si>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</si>
  <si>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</si>
  <si>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</si>
  <si>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</si>
  <si>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</si>
  <si>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</si>
  <si>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</si>
  <si>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</si>
  <si>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</si>
  <si>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</si>
  <si>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</si>
  <si>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</si>
  <si>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</si>
  <si>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</si>
  <si>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</si>
  <si>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</si>
  <si>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</si>
  <si>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</si>
  <si>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</si>
  <si>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</si>
  <si>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</si>
  <si>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</si>
  <si>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</si>
  <si>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</si>
  <si>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</si>
  <si>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</si>
  <si>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</si>
  <si>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</si>
  <si>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</si>
  <si>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</si>
  <si>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</si>
  <si>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</si>
  <si>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</si>
  <si>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</si>
  <si>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</si>
  <si>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</si>
  <si>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</si>
  <si>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</si>
  <si>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</si>
  <si>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</si>
  <si>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</si>
  <si>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</si>
  <si>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</si>
  <si>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</si>
  <si>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</si>
  <si>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</si>
  <si>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</si>
  <si>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</si>
  <si>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</si>
  <si>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</si>
  <si>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</si>
  <si>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</si>
  <si>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</si>
  <si>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</si>
  <si>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</si>
  <si>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</si>
  <si>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</si>
  <si>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</si>
  <si>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</si>
  <si>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</si>
  <si>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</si>
  <si>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</si>
  <si>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</si>
  <si>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</si>
  <si>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</si>
  <si>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</si>
  <si>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</si>
  <si>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</si>
  <si>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</si>
  <si>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</si>
  <si>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</si>
  <si>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</si>
  <si>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</si>
  <si>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</si>
  <si>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</si>
  <si>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</si>
  <si>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</si>
  <si>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</si>
  <si>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</si>
  <si>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</si>
  <si>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</si>
  <si>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</si>
  <si>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</si>
  <si>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</si>
  <si>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</si>
  <si>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</si>
  <si>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</si>
  <si>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</si>
  <si>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</si>
  <si>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</si>
  <si>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</si>
  <si>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</si>
  <si>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</si>
  <si>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</si>
  <si>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</si>
  <si>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</si>
  <si>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</si>
  <si>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</si>
  <si>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</si>
  <si>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</si>
  <si>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</si>
  <si>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</si>
  <si>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</si>
  <si>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</si>
  <si>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</si>
  <si>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</si>
  <si>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</si>
  <si>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</si>
  <si>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</si>
  <si>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</si>
  <si>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</si>
  <si>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</si>
  <si>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</si>
  <si>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</si>
  <si>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</si>
  <si>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</si>
  <si>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</si>
  <si>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</si>
  <si>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</si>
  <si>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</si>
  <si>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</si>
  <si>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</si>
  <si>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</si>
  <si>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</si>
  <si>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</si>
  <si>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</si>
  <si>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</si>
  <si>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</si>
  <si>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</si>
  <si>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</si>
  <si>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</si>
  <si>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</si>
  <si>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</si>
  <si>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</si>
  <si>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</si>
  <si>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</si>
  <si>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</si>
  <si>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</si>
  <si>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</si>
  <si>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</si>
  <si>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</si>
  <si>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</si>
  <si>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</si>
  <si>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</si>
  <si>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</si>
  <si>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</si>
  <si>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</si>
  <si>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</si>
  <si>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</si>
  <si>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</si>
  <si>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</si>
  <si>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</si>
  <si>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</si>
  <si>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</si>
  <si>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</si>
  <si>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</si>
  <si>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</si>
  <si>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</si>
  <si>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</si>
  <si>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</si>
  <si>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</si>
  <si>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</si>
  <si>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</si>
  <si>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</si>
  <si>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</si>
  <si>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</si>
  <si>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</si>
  <si>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</si>
  <si>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</si>
  <si>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</si>
  <si>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</si>
  <si>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</si>
  <si>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</si>
  <si>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</si>
  <si>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</si>
  <si>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</si>
  <si>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</si>
  <si>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</si>
  <si>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</si>
  <si>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</si>
  <si>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</si>
  <si>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</si>
  <si>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</si>
  <si>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</si>
  <si>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</si>
  <si>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</si>
  <si>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</si>
  <si>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</si>
  <si>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</si>
  <si>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</si>
  <si>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</si>
  <si>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</si>
  <si>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</si>
  <si>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</si>
  <si>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</si>
  <si>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</si>
  <si>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</si>
  <si>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</si>
  <si>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</si>
  <si>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</si>
  <si>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</si>
  <si>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</si>
  <si>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</si>
  <si>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</si>
  <si>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</si>
  <si>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</si>
  <si>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</si>
  <si>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</si>
  <si>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</si>
  <si>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</si>
  <si>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</si>
  <si>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</si>
  <si>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</si>
  <si>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</si>
  <si>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</si>
  <si>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</si>
  <si>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</si>
  <si>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</si>
  <si>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</si>
  <si>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</si>
  <si>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</si>
  <si>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</si>
  <si>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</si>
  <si>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</si>
  <si>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</si>
  <si>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</si>
  <si>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</si>
  <si>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</si>
  <si>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</si>
  <si>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</si>
  <si>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</si>
  <si>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</si>
  <si>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</si>
  <si>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</si>
  <si>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</si>
  <si>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</si>
  <si>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</si>
  <si>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</si>
  <si>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</si>
  <si>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</si>
  <si>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</si>
  <si>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</si>
  <si>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</si>
  <si>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</si>
  <si>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</si>
  <si>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</si>
  <si>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</si>
  <si>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</si>
  <si>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</si>
  <si>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</si>
  <si>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</si>
  <si>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</si>
  <si>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</si>
  <si>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</si>
  <si>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</si>
  <si>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</si>
  <si>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</si>
  <si>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</si>
  <si>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</si>
  <si>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</si>
  <si>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</si>
  <si>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</si>
  <si>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</si>
  <si>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</si>
  <si>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</si>
  <si>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</si>
  <si>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</si>
  <si>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</si>
  <si>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</si>
  <si>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</si>
  <si>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</si>
  <si>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</si>
  <si>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</si>
  <si>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</si>
  <si>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</si>
  <si>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</si>
  <si>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</si>
  <si>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</si>
  <si>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</si>
  <si>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</si>
  <si>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</si>
  <si>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</si>
  <si>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</si>
  <si>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</si>
  <si>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</si>
  <si>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</si>
  <si>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</si>
  <si>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</si>
  <si>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</si>
  <si>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</si>
  <si>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</si>
  <si>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</si>
  <si>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</si>
  <si>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</si>
  <si>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</si>
  <si>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</si>
  <si>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</si>
  <si>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</si>
  <si>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</si>
  <si>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</si>
  <si>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</si>
  <si>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</si>
  <si>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</si>
  <si>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</si>
  <si>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</si>
  <si>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</si>
  <si>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</si>
  <si>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</si>
  <si>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</si>
  <si>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</si>
  <si>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</si>
  <si>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</si>
  <si>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</si>
  <si>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</si>
  <si>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</si>
  <si>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</si>
  <si>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</si>
  <si>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</si>
  <si>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</si>
  <si>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</si>
  <si>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</si>
  <si>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</si>
  <si>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</si>
  <si>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</si>
  <si>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</si>
  <si>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</si>
  <si>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</si>
  <si>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</si>
  <si>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</si>
  <si>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</si>
  <si>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</si>
  <si>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</si>
  <si>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</si>
  <si>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</si>
  <si>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</si>
  <si>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</si>
  <si>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</si>
  <si>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</si>
  <si>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</si>
  <si>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</si>
  <si>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</si>
  <si>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</si>
  <si>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</si>
  <si>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</si>
  <si>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</si>
  <si>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</si>
  <si>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</si>
  <si>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</si>
  <si>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</si>
  <si>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</si>
  <si>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</si>
  <si>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</si>
  <si>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</si>
  <si>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</si>
  <si>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</si>
  <si>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</si>
  <si>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</si>
  <si>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</si>
  <si>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</si>
  <si>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</si>
  <si>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</si>
  <si>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</si>
  <si>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</si>
  <si>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</si>
  <si>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</si>
  <si>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</si>
  <si>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</si>
  <si>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</si>
  <si>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</si>
  <si>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</si>
  <si>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</si>
  <si>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</si>
  <si>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</si>
  <si>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</si>
  <si>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</si>
  <si>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</si>
  <si>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</si>
  <si>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</si>
  <si>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</si>
  <si>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</si>
  <si>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</si>
  <si>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</si>
  <si>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</si>
  <si>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</si>
  <si>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</si>
  <si>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</si>
  <si>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</si>
  <si>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</si>
  <si>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</si>
  <si>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</si>
  <si>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</si>
  <si>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</si>
  <si>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</si>
  <si>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</si>
  <si>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</si>
  <si>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</si>
  <si>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</si>
  <si>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</si>
  <si>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</si>
  <si>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</si>
  <si>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</si>
  <si>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</si>
  <si>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</si>
  <si>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</si>
  <si>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</si>
  <si>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</si>
  <si>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</si>
  <si>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</si>
  <si>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</si>
  <si>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</si>
  <si>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</si>
  <si>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</si>
  <si>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</si>
  <si>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</si>
  <si>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</si>
  <si>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</si>
  <si>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</si>
  <si>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</si>
  <si>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</si>
  <si>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</si>
  <si>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</si>
  <si>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</si>
  <si>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</si>
  <si>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</si>
  <si>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</si>
  <si>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</si>
  <si>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</si>
  <si>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</si>
  <si>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</si>
  <si>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</si>
  <si>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</si>
  <si>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</si>
  <si>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</si>
  <si>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</si>
  <si>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</si>
  <si>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</si>
  <si>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</si>
  <si>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</si>
  <si>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</si>
  <si>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</si>
  <si>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</si>
  <si>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</si>
  <si>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</si>
  <si>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</si>
  <si>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</si>
  <si>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</si>
  <si>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</si>
  <si>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</si>
  <si>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</si>
  <si>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</si>
  <si>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</si>
  <si>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</si>
  <si>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</si>
  <si>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</si>
  <si>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</si>
  <si>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</si>
  <si>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</si>
  <si>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</si>
  <si>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</si>
  <si>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</si>
  <si>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</si>
  <si>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</si>
  <si>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</si>
  <si>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</si>
  <si>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</si>
  <si>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</si>
  <si>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</si>
  <si>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</si>
  <si>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</si>
  <si>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</si>
  <si>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</si>
  <si>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</si>
  <si>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</si>
  <si>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</si>
  <si>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</si>
  <si>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</si>
  <si>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</si>
  <si>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</si>
  <si>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</si>
  <si>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</si>
  <si>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</si>
  <si>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</si>
  <si>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</si>
  <si>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</si>
  <si>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</si>
  <si>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</si>
  <si>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</si>
  <si>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</si>
  <si>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</si>
  <si>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</si>
  <si>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</si>
  <si>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</si>
  <si>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</si>
  <si>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</si>
  <si>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</si>
  <si>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</si>
  <si>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</si>
  <si>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</si>
  <si>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</si>
  <si>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</si>
  <si>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</si>
  <si>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</si>
  <si>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</si>
  <si>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</si>
  <si>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</si>
  <si>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</si>
  <si>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</si>
  <si>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</si>
  <si>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</si>
  <si>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</si>
  <si>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</si>
  <si>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</si>
  <si>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</si>
  <si>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</si>
  <si>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</si>
  <si>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</si>
  <si>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</si>
  <si>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</si>
  <si>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</si>
  <si>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</si>
  <si>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</si>
  <si>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</si>
  <si>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</si>
  <si>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</si>
  <si>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</si>
  <si>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</si>
  <si>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</si>
  <si>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</si>
  <si>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</si>
  <si>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</si>
  <si>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</si>
  <si>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</si>
  <si>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</si>
  <si>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</si>
  <si>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</si>
  <si>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</si>
  <si>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</si>
  <si>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</si>
  <si>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</si>
  <si>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</si>
  <si>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</si>
  <si>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</si>
  <si>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</si>
  <si>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</si>
  <si>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</si>
  <si>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</si>
  <si>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</si>
  <si>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</si>
  <si>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</si>
  <si>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</si>
  <si>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</si>
  <si>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</si>
  <si>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</si>
  <si>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</si>
  <si>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</si>
  <si>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</si>
  <si>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</si>
  <si>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</si>
  <si>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</si>
  <si>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</si>
  <si>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</si>
  <si>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</si>
  <si>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</si>
  <si>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</si>
  <si>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</si>
  <si>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</si>
  <si>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</si>
  <si>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</si>
  <si>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</si>
  <si>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</si>
  <si>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</si>
  <si>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</si>
  <si>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</si>
  <si>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</si>
  <si>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</si>
  <si>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</si>
  <si>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</si>
  <si>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</si>
  <si>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</si>
  <si>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</si>
  <si>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</si>
  <si>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</si>
  <si>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</si>
  <si>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</si>
  <si>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</si>
  <si>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</si>
  <si>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</si>
  <si>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</si>
  <si>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</si>
  <si>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</si>
  <si>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</si>
  <si>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</si>
  <si>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</si>
  <si>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</si>
  <si>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</si>
  <si>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</si>
  <si>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</si>
  <si>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</si>
  <si>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</si>
  <si>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</si>
  <si>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</si>
  <si>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</si>
  <si>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</si>
  <si>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</si>
  <si>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</si>
  <si>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</si>
  <si>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</si>
  <si>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</si>
  <si>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</si>
  <si>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</si>
  <si>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</si>
  <si>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</si>
  <si>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</si>
  <si>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</si>
  <si>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</si>
  <si>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</si>
  <si>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</si>
  <si>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</si>
  <si>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</si>
  <si>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</si>
  <si>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</si>
  <si>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</si>
  <si>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</si>
  <si>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</si>
  <si>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</si>
  <si>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</si>
  <si>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</si>
  <si>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</si>
  <si>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</si>
  <si>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</si>
  <si>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</si>
  <si>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</si>
  <si>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</si>
  <si>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</si>
  <si>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</si>
  <si>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</si>
  <si>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</si>
  <si>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</si>
  <si>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</si>
  <si>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</si>
  <si>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</si>
  <si>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</si>
  <si>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</si>
  <si>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</si>
  <si>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</si>
  <si>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</si>
  <si>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</si>
  <si>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</si>
  <si>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</si>
  <si>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</si>
  <si>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</si>
  <si>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</si>
  <si>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</si>
  <si>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</si>
  <si>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</si>
  <si>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</si>
  <si>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</si>
  <si>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</si>
  <si>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</si>
  <si>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</si>
  <si>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</si>
  <si>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</si>
  <si>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</si>
  <si>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</si>
  <si>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</si>
  <si>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</si>
  <si>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</si>
  <si>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</si>
  <si>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</si>
  <si>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</si>
  <si>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</si>
  <si>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</si>
  <si>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</si>
  <si>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</si>
  <si>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</si>
  <si>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</si>
  <si>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</si>
  <si>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</si>
  <si>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</si>
  <si>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</si>
  <si>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</si>
  <si>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</si>
  <si>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</si>
  <si>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</si>
  <si>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</si>
  <si>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</si>
  <si>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</si>
  <si>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</si>
  <si>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</si>
  <si>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</si>
  <si>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</si>
  <si>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</si>
  <si>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</si>
  <si>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</si>
  <si>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</si>
  <si>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</si>
  <si>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</si>
  <si>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</si>
  <si>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</si>
  <si>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</si>
  <si>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</si>
  <si>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</si>
  <si>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</si>
  <si>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</si>
  <si>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</si>
  <si>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</si>
  <si>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</si>
  <si>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</si>
  <si>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</si>
  <si>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</si>
  <si>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</si>
  <si>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</si>
  <si>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</si>
  <si>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</si>
  <si>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</si>
  <si>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</si>
  <si>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</si>
  <si>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</si>
  <si>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</si>
  <si>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</si>
  <si>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</si>
  <si>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</si>
  <si>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</si>
  <si>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</si>
  <si>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</si>
  <si>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</si>
  <si>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</si>
  <si>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</si>
  <si>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</si>
  <si>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</si>
  <si>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</si>
  <si>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</si>
  <si>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</si>
  <si>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</si>
  <si>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</si>
  <si>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</si>
  <si>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</si>
  <si>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</si>
  <si>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</si>
  <si>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</si>
  <si>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</si>
  <si>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</si>
  <si>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</si>
  <si>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</si>
  <si>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</si>
  <si>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</si>
  <si>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</si>
  <si>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</si>
  <si>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</si>
  <si>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</si>
  <si>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</si>
  <si>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</si>
  <si>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</si>
  <si>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</si>
  <si>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</si>
  <si>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</si>
  <si>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</si>
  <si>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</si>
  <si>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</si>
  <si>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</si>
  <si>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</si>
  <si>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</si>
  <si>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</si>
  <si>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</si>
  <si>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</si>
  <si>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</si>
  <si>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</si>
  <si>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</si>
  <si>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</si>
  <si>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</si>
  <si>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</si>
  <si>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</si>
  <si>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</si>
  <si>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</si>
  <si>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</si>
  <si>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</si>
  <si>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</si>
  <si>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</si>
  <si>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</si>
  <si>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</si>
  <si>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</si>
  <si>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</si>
  <si>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</si>
  <si>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</si>
  <si>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</si>
  <si>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</si>
  <si>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</si>
  <si>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</si>
  <si>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</si>
  <si>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</si>
  <si>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</si>
  <si>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</si>
  <si>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</si>
  <si>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</si>
  <si>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</si>
  <si>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</si>
  <si>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</si>
  <si>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</si>
  <si>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</si>
  <si>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</si>
  <si>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</si>
  <si>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</si>
  <si>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</si>
  <si>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</si>
  <si>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</si>
  <si>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</si>
  <si>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</si>
  <si>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</si>
  <si>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</si>
  <si>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</si>
  <si>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</si>
  <si>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</si>
  <si>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</si>
  <si>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</si>
  <si>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</si>
  <si>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</si>
  <si>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</si>
  <si>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</si>
  <si>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</si>
  <si>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</si>
  <si>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</si>
  <si>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</si>
  <si>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</si>
  <si>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</si>
  <si>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</si>
  <si>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</si>
  <si>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</si>
  <si>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</si>
  <si>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</si>
  <si>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</si>
  <si>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</si>
  <si>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</si>
  <si>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</si>
  <si>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</si>
  <si>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</si>
  <si>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</si>
  <si>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</si>
  <si>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</si>
  <si>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</si>
  <si>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</si>
  <si>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</si>
  <si>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</si>
  <si>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</si>
  <si>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</si>
  <si>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</si>
  <si>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</si>
  <si>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</si>
  <si>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</si>
  <si>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</si>
  <si>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</si>
  <si>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</si>
  <si>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</si>
  <si>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</si>
  <si>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</si>
  <si>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</si>
  <si>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</si>
  <si>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</si>
  <si>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</si>
  <si>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</si>
  <si>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</si>
  <si>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</si>
  <si>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</si>
  <si>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</si>
  <si>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</si>
  <si>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</si>
  <si>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</si>
  <si>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</si>
  <si>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</si>
  <si>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</si>
  <si>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</si>
  <si>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</si>
  <si>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</si>
  <si>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</si>
  <si>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</si>
  <si>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</si>
  <si>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</si>
  <si>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</si>
  <si>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</si>
  <si>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</si>
  <si>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</si>
  <si>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</si>
  <si>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</si>
  <si>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</si>
  <si>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</si>
  <si>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</si>
  <si>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</si>
  <si>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</si>
  <si>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</si>
  <si>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</si>
  <si>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</si>
  <si>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</si>
  <si>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</si>
  <si>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</si>
  <si>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</si>
  <si>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</si>
  <si>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</si>
  <si>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</si>
  <si>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</si>
  <si>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</si>
  <si>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</si>
  <si>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</si>
  <si>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</si>
  <si>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</si>
  <si>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</si>
  <si>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</si>
  <si>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</si>
  <si>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</si>
  <si>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</si>
  <si>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</si>
  <si>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</si>
  <si>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</si>
  <si>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</si>
  <si>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</si>
  <si>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</si>
  <si>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</si>
  <si>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</si>
  <si>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</si>
  <si>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</si>
  <si>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</si>
  <si>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</si>
  <si>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</si>
  <si>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</si>
  <si>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</si>
  <si>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</si>
  <si>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</si>
  <si>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</si>
  <si>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</si>
  <si>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</si>
  <si>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</si>
  <si>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</si>
  <si>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</si>
  <si>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</si>
  <si>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</si>
  <si>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</si>
  <si>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</si>
  <si>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</si>
  <si>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</si>
  <si>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</si>
  <si>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</si>
  <si>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</si>
  <si>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</si>
  <si>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</si>
  <si>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</si>
  <si>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</si>
  <si>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</si>
  <si>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</si>
  <si>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</si>
  <si>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</si>
  <si>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</si>
  <si>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</si>
  <si>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</si>
  <si>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</si>
  <si>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</si>
  <si>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</si>
  <si>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</si>
  <si>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</si>
  <si>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</si>
  <si>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</si>
  <si>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</si>
  <si>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</si>
  <si>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</si>
  <si>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</si>
  <si>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</si>
  <si>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</si>
  <si>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</si>
  <si>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</si>
  <si>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</si>
  <si>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</si>
  <si>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</si>
  <si>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</si>
  <si>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</si>
  <si>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</si>
  <si>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</si>
  <si>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</si>
  <si>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</si>
  <si>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</si>
  <si>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</si>
  <si>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</si>
  <si>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</si>
  <si>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</si>
  <si>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</si>
  <si>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</si>
  <si>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</si>
  <si>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</si>
  <si>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</si>
  <si>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</si>
  <si>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</si>
  <si>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</si>
  <si>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</si>
  <si>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</si>
  <si>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</si>
  <si>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</si>
  <si>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</si>
  <si>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</si>
  <si>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</si>
  <si>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</si>
  <si>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</si>
  <si>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</si>
  <si>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</si>
  <si>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</si>
  <si>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</si>
  <si>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</si>
  <si>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</si>
  <si>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</si>
  <si>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</si>
  <si>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</si>
  <si>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</si>
  <si>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</si>
  <si>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</si>
  <si>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</si>
  <si>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</si>
  <si>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</si>
  <si>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</si>
  <si>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</si>
  <si>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</si>
  <si>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</si>
  <si>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</si>
  <si>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</si>
  <si>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</si>
  <si>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</si>
  <si>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</si>
  <si>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</si>
  <si>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</si>
  <si>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</si>
  <si>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</si>
  <si>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</si>
  <si>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</si>
  <si>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</si>
  <si>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</si>
  <si>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</si>
  <si>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</si>
  <si>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</si>
  <si>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</si>
  <si>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</si>
  <si>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</si>
  <si>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</si>
  <si>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</si>
  <si>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</si>
  <si>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</si>
  <si>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</si>
  <si>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</si>
  <si>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</si>
  <si>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</si>
  <si>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</si>
  <si>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</si>
  <si>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</si>
  <si>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</si>
  <si>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</si>
  <si>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</si>
  <si>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</si>
  <si>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</si>
  <si>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</si>
  <si>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</si>
  <si>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</si>
  <si>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</si>
  <si>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</si>
  <si>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</si>
  <si>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</si>
  <si>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</si>
  <si>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</si>
  <si>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</si>
  <si>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</si>
  <si>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</si>
  <si>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</si>
  <si>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</si>
  <si>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</si>
  <si>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</si>
  <si>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</si>
  <si>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</si>
  <si>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</si>
  <si>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</si>
  <si>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</si>
  <si>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</si>
  <si>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</si>
  <si>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</si>
  <si>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</si>
  <si>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</si>
  <si>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</si>
  <si>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</si>
  <si>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</si>
  <si>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</si>
  <si>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</si>
  <si>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</si>
  <si>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</si>
  <si>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</si>
  <si>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</si>
  <si>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</si>
  <si>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</si>
  <si>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</si>
  <si>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</si>
  <si>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</si>
  <si>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</si>
  <si>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</si>
  <si>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</si>
  <si>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</si>
  <si>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</si>
  <si>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</si>
  <si>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</si>
  <si>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</si>
  <si>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</si>
  <si>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</si>
  <si>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</si>
  <si>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</si>
  <si>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</si>
  <si>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</si>
  <si>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</si>
  <si>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</si>
  <si>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</si>
  <si>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</si>
  <si>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</si>
  <si>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</si>
  <si>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</si>
  <si>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</si>
  <si>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</si>
  <si>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</si>
  <si>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</si>
  <si>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</si>
  <si>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</si>
  <si>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</si>
  <si>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</si>
  <si>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</si>
  <si>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</si>
  <si>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</si>
  <si>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</si>
  <si>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</si>
  <si>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</si>
  <si>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</si>
  <si>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</si>
  <si>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</si>
  <si>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</si>
  <si>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</si>
  <si>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</si>
  <si>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</si>
  <si>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</si>
  <si>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</si>
  <si>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</si>
  <si>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</si>
  <si>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</si>
  <si>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</si>
  <si>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</si>
  <si>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</si>
  <si>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</si>
  <si>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</si>
  <si>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</si>
  <si>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</si>
  <si>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</si>
  <si>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</si>
  <si>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</si>
  <si>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</si>
  <si>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</si>
  <si>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</si>
  <si>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</si>
  <si>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</si>
  <si>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</si>
  <si>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</si>
  <si>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</si>
  <si>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</si>
  <si>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</si>
  <si>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</si>
  <si>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</si>
  <si>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</si>
  <si>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</si>
  <si>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</si>
  <si>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</si>
  <si>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</si>
  <si>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</si>
  <si>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</si>
  <si>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</si>
  <si>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</si>
  <si>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</si>
  <si>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</si>
  <si>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</si>
  <si>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</si>
  <si>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</si>
  <si>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</si>
  <si>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</si>
  <si>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</si>
  <si>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</si>
  <si>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</si>
  <si>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</si>
  <si>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</si>
  <si>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</si>
  <si>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</si>
  <si>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</si>
  <si>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</si>
  <si>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</si>
  <si>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</si>
  <si>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</si>
  <si>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</si>
  <si>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</si>
  <si>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</si>
  <si>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</si>
  <si>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</si>
  <si>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</si>
  <si>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</si>
  <si>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</si>
  <si>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</si>
  <si>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</si>
  <si>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</si>
  <si>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</si>
  <si>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</si>
  <si>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</si>
  <si>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</si>
  <si>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</si>
  <si>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</si>
  <si>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</si>
  <si>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</si>
  <si>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</si>
  <si>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</si>
  <si>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</si>
  <si>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</si>
  <si>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</si>
  <si>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</si>
  <si>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</si>
  <si>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</si>
  <si>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</si>
  <si>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</si>
  <si>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</si>
  <si>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</si>
  <si>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</si>
  <si>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</si>
  <si>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</si>
  <si>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</si>
  <si>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</si>
  <si>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</si>
  <si>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</si>
  <si>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</si>
  <si>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</si>
  <si>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</si>
  <si>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</si>
  <si>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</si>
  <si>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</si>
  <si>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</si>
  <si>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</si>
  <si>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</si>
  <si>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</si>
  <si>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</si>
  <si>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</si>
  <si>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</si>
  <si>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</si>
  <si>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</si>
  <si>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</si>
  <si>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</si>
  <si>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</si>
  <si>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</si>
  <si>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</si>
  <si>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</si>
  <si>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</si>
  <si>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</si>
  <si>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</si>
  <si>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</si>
  <si>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</si>
  <si>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</si>
  <si>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</si>
  <si>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</si>
  <si>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</si>
  <si>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</si>
  <si>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</si>
  <si>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</si>
  <si>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</si>
  <si>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</si>
  <si>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</si>
  <si>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</si>
  <si>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</si>
  <si>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</si>
  <si>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</si>
  <si>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</si>
  <si>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</si>
  <si>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</si>
  <si>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</si>
  <si>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</si>
  <si>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</si>
  <si>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</si>
  <si>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</si>
  <si>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</si>
  <si>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</si>
  <si>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</si>
  <si>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</si>
  <si>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</si>
  <si>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</si>
  <si>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</si>
  <si>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</si>
  <si>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</si>
  <si>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</si>
  <si>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</si>
  <si>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</si>
  <si>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</si>
  <si>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</si>
  <si>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</si>
  <si>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</si>
  <si>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</si>
  <si>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</si>
  <si>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</si>
  <si>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</si>
  <si>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</si>
  <si>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</si>
  <si>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</si>
  <si>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</si>
  <si>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</si>
  <si>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</si>
  <si>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</si>
  <si>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</si>
  <si>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</si>
  <si>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</si>
  <si>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</si>
  <si>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</si>
  <si>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</si>
  <si>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</si>
  <si>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</si>
  <si>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</si>
  <si>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</si>
  <si>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</si>
  <si>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</si>
  <si>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</si>
  <si>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</si>
  <si>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</si>
  <si>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</si>
  <si>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</si>
  <si>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</si>
  <si>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</si>
  <si>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</si>
  <si>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</si>
  <si>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</si>
  <si>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</si>
  <si>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</si>
  <si>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</si>
  <si>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</si>
  <si>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</si>
  <si>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</si>
  <si>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</si>
  <si>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</si>
  <si>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</si>
  <si>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</si>
  <si>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</si>
  <si>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</si>
  <si>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</si>
  <si>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</si>
  <si>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</si>
  <si>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</si>
  <si>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</si>
  <si>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</si>
  <si>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</si>
  <si>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</si>
  <si>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</si>
  <si>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</si>
  <si>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</si>
  <si>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</si>
  <si>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</si>
  <si>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</si>
  <si>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</si>
  <si>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</si>
  <si>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</si>
  <si>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</si>
  <si>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</si>
  <si>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</si>
  <si>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</si>
  <si>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</si>
  <si>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</si>
  <si>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</si>
  <si>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</si>
  <si>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</si>
  <si>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</si>
  <si>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</si>
  <si>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</si>
  <si>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</si>
  <si>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</si>
  <si>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</si>
  <si>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</si>
  <si>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</si>
  <si>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</si>
  <si>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</si>
  <si>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</si>
  <si>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</si>
  <si>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</si>
  <si>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</si>
  <si>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</si>
  <si>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</si>
  <si>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</si>
  <si>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</si>
  <si>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</si>
  <si>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</si>
  <si>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</si>
  <si>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</si>
  <si>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</si>
  <si>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</si>
  <si>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</si>
  <si>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</si>
  <si>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</si>
  <si>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</si>
  <si>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</si>
  <si>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</si>
  <si>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</si>
  <si>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</si>
  <si>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</si>
  <si>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</si>
  <si>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</si>
  <si>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</si>
  <si>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</si>
  <si>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</si>
  <si>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</si>
  <si>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</si>
  <si>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</si>
  <si>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</si>
  <si>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</si>
  <si>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</si>
  <si>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</si>
  <si>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</si>
  <si>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</si>
  <si>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</si>
  <si>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</si>
  <si>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</si>
  <si>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</si>
  <si>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</si>
  <si>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</si>
  <si>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</si>
  <si>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</si>
  <si>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</si>
  <si>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</si>
  <si>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</si>
  <si>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</si>
  <si>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</si>
  <si>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</si>
  <si>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</si>
  <si>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</si>
  <si>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</si>
  <si>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</si>
  <si>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</si>
  <si>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</si>
  <si>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</si>
  <si>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</si>
  <si>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</si>
  <si>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</si>
  <si>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</si>
  <si>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</si>
  <si>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</si>
  <si>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</si>
  <si>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</si>
  <si>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</si>
  <si>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</si>
  <si>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</si>
  <si>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</si>
  <si>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</si>
  <si>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</si>
  <si>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</si>
  <si>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</si>
  <si>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</si>
  <si>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</si>
  <si>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</si>
  <si>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</si>
  <si>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</si>
  <si>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</si>
  <si>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</si>
  <si>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</si>
  <si>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</si>
  <si>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</si>
  <si>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</si>
  <si>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</si>
  <si>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</si>
  <si>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</si>
  <si>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</si>
  <si>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</si>
  <si>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</si>
  <si>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</si>
  <si>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</si>
  <si>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</si>
  <si>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</si>
  <si>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</si>
  <si>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</si>
  <si>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</si>
  <si>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</si>
  <si>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</si>
  <si>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</si>
  <si>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</si>
  <si>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</si>
  <si>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</si>
  <si>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</si>
  <si>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</si>
  <si>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</si>
  <si>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</si>
  <si>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</si>
  <si>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</si>
  <si>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</si>
  <si>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</si>
  <si>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</si>
  <si>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</si>
  <si>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</si>
  <si>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</si>
  <si>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</si>
  <si>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</si>
  <si>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</si>
  <si>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</si>
  <si>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</si>
  <si>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</si>
  <si>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</si>
  <si>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</si>
  <si>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</si>
  <si>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</si>
  <si>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</si>
  <si>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</si>
  <si>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</si>
  <si>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</si>
  <si>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</si>
  <si>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</si>
  <si>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</si>
  <si>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</si>
  <si>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</si>
  <si>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</si>
  <si>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</si>
  <si>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</si>
  <si>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</si>
  <si>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</si>
  <si>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</si>
  <si>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</si>
  <si>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</si>
  <si>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</si>
  <si>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</si>
  <si>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</si>
  <si>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</si>
  <si>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</si>
  <si>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</si>
  <si>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</si>
  <si>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</si>
  <si>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</si>
  <si>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</si>
  <si>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</si>
  <si>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</si>
  <si>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</si>
  <si>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</si>
  <si>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</si>
  <si>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</si>
  <si>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</si>
  <si>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</si>
  <si>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</si>
  <si>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</si>
  <si>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</si>
  <si>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</si>
  <si>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</si>
  <si>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</si>
  <si>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</si>
  <si>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</si>
  <si>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</si>
  <si>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</si>
  <si>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</si>
  <si>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</si>
  <si>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</si>
  <si>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</si>
  <si>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</si>
  <si>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</si>
  <si>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</si>
  <si>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</si>
  <si>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</si>
  <si>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</si>
  <si>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</si>
  <si>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</si>
  <si>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</si>
  <si>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</si>
  <si>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</si>
  <si>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</si>
  <si>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</si>
  <si>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</si>
  <si>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</si>
  <si>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</si>
  <si>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</si>
  <si>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</si>
  <si>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</si>
  <si>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</si>
  <si>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</si>
  <si>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</si>
  <si>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</si>
  <si>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</si>
  <si>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</si>
  <si>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</si>
  <si>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</si>
  <si>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</si>
  <si>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</si>
  <si>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</si>
  <si>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</si>
  <si>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</si>
  <si>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</si>
  <si>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</si>
  <si>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</si>
  <si>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</si>
  <si>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</si>
  <si>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</si>
  <si>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</si>
  <si>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</si>
  <si>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</si>
  <si>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</si>
  <si>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</si>
  <si>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</si>
  <si>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</si>
  <si>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</si>
  <si>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</si>
  <si>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</si>
  <si>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</si>
  <si>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</si>
  <si>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</si>
  <si>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</si>
  <si>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</si>
  <si>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</si>
  <si>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</si>
  <si>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</si>
  <si>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</si>
  <si>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</si>
  <si>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</si>
  <si>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</si>
  <si>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</si>
  <si>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</si>
  <si>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</si>
  <si>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</si>
  <si>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</si>
  <si>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</si>
  <si>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</si>
  <si>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</si>
  <si>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</si>
  <si>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</si>
  <si>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</si>
  <si>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</si>
  <si>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</si>
  <si>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</si>
  <si>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</si>
  <si>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</si>
  <si>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</si>
  <si>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</si>
  <si>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</si>
  <si>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</si>
  <si>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</si>
  <si>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</si>
  <si>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</si>
  <si>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</si>
  <si>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</si>
  <si>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</si>
  <si>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</si>
  <si>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</si>
  <si>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</si>
  <si>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</si>
  <si>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</si>
  <si>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</si>
  <si>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</si>
  <si>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</si>
  <si>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</si>
  <si>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</si>
  <si>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</si>
  <si>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</si>
  <si>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</si>
  <si>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</si>
  <si>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</si>
  <si>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</si>
  <si>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</si>
  <si>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</si>
  <si>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</si>
  <si>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</si>
  <si>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</si>
  <si>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</si>
  <si>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</si>
  <si>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</si>
  <si>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</si>
  <si>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</si>
  <si>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</si>
  <si>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</si>
  <si>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</si>
  <si>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</si>
  <si>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</si>
  <si>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</si>
  <si>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</si>
  <si>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</si>
  <si>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</si>
  <si>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</si>
  <si>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</si>
  <si>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</si>
  <si>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</si>
  <si>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</si>
  <si>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</si>
  <si>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</si>
  <si>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</si>
  <si>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</si>
  <si>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</si>
  <si>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</si>
  <si>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</si>
  <si>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</si>
  <si>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</si>
  <si>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</si>
  <si>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</si>
  <si>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</si>
  <si>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</si>
  <si>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</si>
  <si>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</si>
  <si>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</si>
  <si>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</si>
  <si>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</si>
  <si>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</si>
  <si>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</si>
  <si>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</si>
  <si>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</si>
  <si>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</si>
  <si>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</si>
  <si>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</si>
  <si>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</si>
  <si>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</si>
  <si>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</si>
  <si>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</si>
  <si>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</si>
  <si>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</si>
  <si>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</si>
  <si>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</si>
  <si>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</si>
  <si>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</si>
  <si>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</si>
  <si>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</si>
  <si>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</si>
  <si>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</si>
  <si>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</si>
  <si>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</si>
  <si>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</si>
  <si>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</si>
  <si>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</si>
  <si>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</si>
  <si>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</si>
  <si>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</si>
  <si>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</si>
  <si>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</si>
  <si>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</si>
  <si>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</si>
  <si>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</si>
  <si>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</si>
  <si>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</si>
  <si>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</si>
  <si>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</si>
  <si>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</si>
  <si>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</si>
  <si>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</si>
  <si>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</si>
  <si>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</si>
  <si>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</si>
  <si>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</si>
  <si>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</si>
  <si>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</si>
  <si>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</si>
  <si>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</si>
  <si>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</si>
  <si>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</si>
  <si>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</si>
  <si>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</si>
  <si>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</si>
  <si>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</si>
  <si>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</si>
  <si>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</si>
  <si>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</si>
  <si>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</si>
  <si>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</si>
  <si>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</si>
  <si>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</si>
  <si>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</si>
  <si>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</si>
  <si>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</si>
  <si>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</si>
  <si>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</si>
  <si>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</si>
  <si>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</si>
  <si>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</si>
  <si>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</si>
  <si>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</si>
  <si>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</si>
  <si>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</si>
  <si>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</si>
  <si>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</si>
  <si>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</si>
  <si>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</si>
  <si>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</si>
  <si>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</si>
  <si>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</si>
  <si>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</si>
  <si>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</si>
  <si>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</si>
  <si>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</si>
  <si>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</si>
  <si>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</si>
  <si>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</si>
  <si>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</si>
  <si>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</si>
  <si>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</si>
  <si>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</si>
  <si>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</si>
  <si>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</si>
  <si>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</si>
  <si>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</si>
  <si>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</si>
  <si>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</si>
  <si>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</si>
  <si>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</si>
  <si>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</si>
  <si>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</si>
  <si>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</si>
  <si>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</si>
  <si>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</si>
  <si>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</si>
  <si>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</si>
  <si>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</si>
  <si>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</si>
  <si>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</si>
  <si>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</si>
  <si>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</si>
  <si>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</si>
  <si>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</si>
  <si>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</si>
  <si>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</si>
  <si>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</si>
  <si>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</si>
  <si>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</si>
  <si>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</si>
  <si>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</si>
  <si>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</si>
  <si>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</si>
  <si>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</si>
  <si>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</si>
  <si>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</si>
  <si>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</si>
  <si>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</si>
  <si>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</si>
  <si>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</si>
  <si>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</si>
  <si>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</si>
  <si>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</si>
  <si>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</si>
  <si>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</si>
  <si>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</si>
  <si>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</si>
  <si>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</si>
  <si>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</si>
  <si>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</si>
  <si>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</si>
  <si>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</si>
  <si>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</si>
  <si>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</si>
  <si>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</si>
  <si>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</si>
  <si>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</si>
  <si>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</si>
  <si>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</si>
  <si>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</si>
  <si>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</si>
  <si>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</si>
  <si>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</si>
  <si>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</si>
  <si>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</si>
  <si>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</si>
  <si>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</si>
  <si>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</si>
  <si>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</si>
  <si>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</si>
  <si>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</si>
  <si>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</si>
  <si>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</si>
  <si>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</si>
  <si>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</si>
  <si>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</si>
  <si>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</si>
  <si>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</si>
  <si>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</si>
  <si>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</si>
  <si>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</si>
  <si>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</si>
  <si>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</si>
  <si>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</si>
  <si>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</si>
  <si>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</si>
  <si>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</si>
  <si>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</si>
  <si>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</si>
  <si>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</si>
  <si>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</si>
  <si>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</si>
  <si>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</si>
  <si>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</si>
  <si>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</si>
  <si>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</si>
  <si>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</si>
  <si>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</si>
  <si>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</si>
  <si>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</si>
  <si>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</si>
  <si>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</si>
  <si>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</si>
  <si>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</si>
  <si>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</si>
  <si>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</si>
  <si>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</si>
  <si>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</si>
  <si>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</si>
  <si>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</si>
  <si>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</si>
  <si>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</si>
  <si>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</si>
  <si>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</si>
  <si>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</si>
  <si>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</si>
  <si>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</si>
  <si>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</si>
  <si>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</si>
  <si>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</si>
  <si>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</si>
  <si>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</si>
  <si>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</si>
  <si>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</si>
  <si>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</si>
  <si>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</si>
  <si>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</si>
  <si>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</si>
  <si>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</si>
  <si>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</si>
  <si>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</si>
  <si>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</si>
  <si>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</si>
  <si>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</si>
  <si>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</si>
  <si>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</si>
  <si>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</si>
  <si>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</si>
  <si>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</si>
  <si>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</si>
  <si>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</si>
  <si>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</si>
  <si>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</si>
  <si>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</si>
  <si>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</si>
  <si>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</si>
  <si>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</si>
  <si>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</si>
  <si>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</si>
  <si>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</si>
  <si>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</si>
  <si>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</si>
  <si>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</si>
  <si>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</si>
  <si>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</si>
  <si>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</si>
  <si>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</si>
  <si>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</si>
  <si>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</si>
  <si>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</si>
  <si>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</si>
  <si>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</si>
  <si>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</si>
  <si>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</si>
  <si>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</si>
  <si>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</si>
  <si>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</si>
  <si>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</si>
  <si>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</si>
  <si>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</si>
  <si>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</si>
  <si>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</si>
  <si>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</si>
  <si>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</si>
  <si>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</si>
  <si>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</si>
  <si>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</si>
  <si>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</si>
  <si>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</si>
  <si>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</si>
  <si>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</si>
  <si>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</si>
  <si>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</si>
  <si>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</si>
  <si>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</si>
  <si>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</si>
  <si>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</si>
  <si>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</si>
  <si>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</si>
  <si>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</si>
  <si>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</si>
  <si>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</si>
  <si>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</si>
  <si>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</si>
  <si>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</si>
  <si>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</si>
  <si>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</si>
  <si>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</si>
  <si>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</si>
  <si>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</si>
  <si>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</si>
  <si>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</si>
  <si>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</si>
  <si>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</si>
  <si>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</si>
  <si>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</si>
  <si>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</si>
  <si>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</si>
  <si>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</si>
  <si>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</si>
  <si>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</si>
  <si>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</si>
  <si>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</si>
  <si>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</si>
  <si>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</si>
  <si>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</si>
  <si>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</si>
  <si>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</si>
  <si>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</si>
  <si>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</si>
  <si>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</si>
  <si>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</si>
  <si>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</si>
  <si>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</si>
  <si>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</si>
  <si>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</si>
  <si>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</si>
  <si>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</si>
  <si>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</si>
  <si>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</si>
  <si>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</si>
  <si>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</si>
  <si>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</si>
  <si>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</si>
  <si>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</si>
  <si>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</si>
  <si>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</si>
  <si>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</si>
  <si>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</si>
  <si>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</si>
  <si>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</si>
  <si>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</si>
  <si>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</si>
  <si>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</si>
  <si>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</si>
  <si>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</si>
  <si>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</si>
  <si>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</si>
  <si>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</si>
  <si>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</si>
  <si>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</si>
  <si>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</si>
  <si>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</si>
  <si>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</si>
  <si>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</si>
  <si>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</si>
  <si>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</si>
  <si>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</si>
  <si>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</si>
  <si>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</si>
  <si>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</si>
  <si>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</si>
  <si>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</si>
  <si>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</si>
  <si>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</si>
  <si>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</si>
  <si>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</si>
  <si>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</si>
  <si>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</si>
  <si>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</si>
  <si>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</si>
  <si>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</si>
  <si>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</si>
  <si>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</si>
  <si>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</si>
  <si>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</si>
  <si>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</si>
  <si>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</si>
  <si>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</si>
  <si>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</si>
  <si>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</si>
  <si>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</si>
  <si>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</si>
  <si>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</si>
  <si>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</si>
  <si>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</si>
  <si>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</si>
  <si>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</si>
  <si>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</si>
  <si>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</si>
  <si>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</si>
  <si>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</si>
  <si>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</si>
  <si>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</si>
  <si>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</si>
  <si>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</si>
  <si>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</si>
  <si>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</si>
  <si>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</si>
  <si>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</si>
  <si>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</si>
  <si>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</si>
  <si>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</si>
  <si>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</si>
  <si>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</si>
  <si>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</si>
  <si>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</si>
  <si>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</si>
  <si>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</si>
  <si>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</si>
  <si>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</si>
  <si>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</si>
  <si>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</si>
  <si>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</si>
  <si>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</si>
  <si>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</si>
  <si>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</si>
  <si>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</si>
  <si>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</si>
  <si>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</si>
  <si>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</si>
  <si>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</si>
  <si>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</si>
  <si>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</si>
  <si>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</si>
  <si>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</si>
  <si>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</si>
  <si>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</si>
  <si>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</si>
  <si>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</si>
  <si>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</si>
  <si>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</si>
  <si>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</si>
  <si>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</si>
  <si>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</si>
  <si>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</si>
  <si>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</si>
  <si>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</si>
  <si>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</si>
  <si>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</si>
  <si>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</si>
  <si>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</si>
  <si>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</si>
  <si>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</si>
  <si>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</si>
  <si>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</si>
  <si>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</si>
  <si>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</si>
  <si>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</si>
  <si>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</si>
  <si>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</si>
  <si>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</si>
  <si>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</si>
  <si>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</si>
  <si>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</si>
  <si>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</si>
  <si>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</si>
  <si>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</si>
  <si>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</si>
  <si>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</si>
  <si>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</si>
  <si>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</si>
  <si>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</si>
  <si>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</si>
  <si>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</si>
  <si>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</si>
  <si>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</si>
  <si>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</si>
  <si>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</si>
  <si>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</si>
  <si>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</si>
  <si>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</si>
  <si>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</si>
  <si>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</si>
  <si>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</si>
  <si>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</si>
  <si>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</si>
  <si>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</si>
  <si>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</si>
  <si>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</si>
  <si>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</si>
  <si>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</si>
  <si>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</si>
  <si>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</si>
  <si>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</si>
  <si>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</si>
  <si>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</si>
  <si>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</si>
  <si>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</si>
  <si>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</si>
  <si>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</si>
  <si>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</si>
  <si>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</si>
  <si>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</si>
  <si>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</si>
  <si>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</si>
  <si>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</si>
  <si>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</si>
  <si>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</si>
  <si>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</si>
  <si>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</si>
  <si>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</si>
  <si>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</si>
  <si>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</si>
  <si>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</si>
  <si>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</si>
  <si>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</si>
  <si>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</si>
  <si>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</si>
  <si>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</si>
  <si>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</si>
  <si>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</si>
  <si>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</si>
  <si>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</si>
  <si>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</si>
  <si>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</si>
  <si>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</si>
  <si>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</si>
  <si>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</si>
  <si>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</si>
  <si>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</si>
  <si>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</si>
  <si>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</si>
  <si>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</si>
  <si>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</si>
  <si>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</si>
  <si>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</si>
  <si>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</si>
  <si>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</si>
  <si>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</si>
  <si>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</si>
  <si>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</si>
  <si>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</si>
  <si>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</si>
  <si>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</si>
  <si>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</si>
  <si>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</si>
  <si>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</si>
  <si>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</si>
  <si>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</si>
  <si>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</si>
  <si>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</si>
  <si>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</si>
  <si>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</si>
  <si>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</si>
  <si>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</si>
  <si>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</si>
  <si>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</si>
  <si>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</si>
  <si>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</si>
  <si>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</si>
  <si>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</si>
  <si>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</si>
  <si>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</si>
  <si>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</si>
  <si>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</si>
  <si>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</si>
  <si>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</si>
  <si>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</si>
  <si>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</si>
  <si>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</si>
  <si>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</si>
  <si>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</si>
  <si>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</si>
  <si>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</si>
  <si>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</si>
  <si>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</si>
  <si>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</si>
  <si>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</si>
  <si>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</si>
  <si>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</si>
  <si>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</si>
  <si>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</si>
  <si>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</si>
  <si>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</si>
  <si>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</si>
  <si>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</si>
  <si>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</si>
  <si>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</si>
  <si>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</si>
  <si>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</si>
  <si>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</si>
  <si>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</si>
  <si>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</si>
  <si>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</si>
  <si>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</si>
  <si>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</si>
  <si>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</si>
  <si>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</si>
  <si>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</si>
  <si>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</si>
  <si>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</si>
  <si>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</si>
  <si>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</si>
  <si>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</si>
  <si>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</si>
  <si>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</si>
  <si>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</si>
  <si>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</si>
  <si>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</si>
  <si>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</si>
  <si>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</si>
  <si>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</si>
  <si>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</si>
  <si>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</si>
  <si>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</si>
  <si>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</si>
  <si>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</si>
  <si>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</si>
  <si>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</si>
  <si>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</si>
  <si>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</si>
  <si>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</si>
  <si>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</si>
  <si>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</si>
  <si>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</si>
  <si>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</si>
  <si>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</si>
  <si>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</si>
  <si>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</si>
  <si>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</si>
  <si>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</si>
  <si>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</si>
  <si>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</si>
  <si>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</si>
  <si>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</si>
  <si>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</si>
  <si>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</si>
  <si>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</si>
  <si>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</si>
  <si>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</si>
  <si>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</si>
  <si>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</si>
  <si>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</si>
  <si>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</si>
  <si>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</si>
  <si>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</si>
  <si>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</si>
  <si>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</si>
  <si>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</si>
  <si>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</si>
  <si>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</si>
  <si>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</si>
  <si>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</si>
  <si>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</si>
  <si>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</si>
  <si>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</si>
  <si>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</si>
  <si>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</si>
  <si>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</si>
  <si>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</si>
  <si>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</si>
  <si>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</si>
  <si>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</si>
  <si>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</si>
  <si>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</si>
  <si>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</si>
  <si>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</si>
  <si>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</si>
  <si>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</si>
  <si>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</si>
  <si>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</si>
  <si>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</si>
  <si>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</si>
  <si>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</si>
  <si>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</si>
  <si>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</si>
  <si>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</si>
  <si>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</si>
  <si>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</si>
  <si>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</si>
  <si>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</si>
  <si>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</si>
  <si>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</si>
  <si>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</si>
  <si>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</si>
  <si>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</si>
  <si>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</si>
  <si>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</si>
  <si>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</si>
  <si>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</si>
  <si>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</si>
  <si>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</si>
  <si>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</si>
  <si>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</si>
  <si>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</si>
  <si>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</si>
  <si>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</si>
  <si>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</si>
  <si>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</si>
  <si>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</si>
  <si>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</si>
  <si>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</si>
  <si>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</si>
  <si>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</si>
  <si>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</si>
  <si>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</si>
  <si>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</si>
  <si>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</si>
  <si>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</si>
  <si>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</si>
  <si>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</si>
  <si>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</si>
  <si>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</si>
  <si>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</si>
  <si>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</si>
  <si>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</si>
  <si>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</si>
  <si>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</si>
  <si>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</si>
  <si>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</si>
  <si>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</si>
  <si>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</si>
  <si>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</si>
  <si>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</si>
  <si>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</si>
  <si>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</si>
  <si>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</si>
  <si>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</si>
  <si>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</si>
  <si>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</si>
  <si>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</si>
  <si>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</si>
  <si>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</si>
  <si>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</si>
  <si>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</si>
  <si>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</si>
  <si>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</si>
  <si>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</si>
  <si>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</si>
  <si>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</si>
  <si>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</si>
  <si>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</si>
  <si>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</si>
  <si>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</si>
  <si>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</si>
  <si>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</si>
  <si>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</si>
  <si>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</si>
  <si>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</si>
  <si>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</si>
  <si>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</si>
  <si>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</si>
  <si>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</si>
  <si>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</si>
  <si>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</si>
  <si>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</si>
  <si>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</si>
  <si>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</si>
  <si>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</si>
  <si>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</si>
  <si>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</si>
  <si>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</si>
  <si>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</si>
  <si>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</si>
  <si>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</si>
  <si>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</si>
  <si>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</si>
  <si>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</si>
  <si>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</si>
  <si>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</si>
  <si>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</si>
  <si>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</si>
  <si>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</si>
  <si>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</si>
  <si>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</si>
  <si>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</si>
  <si>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</si>
  <si>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</si>
  <si>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</si>
  <si>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</si>
  <si>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</si>
  <si>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</si>
  <si>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</si>
  <si>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</si>
  <si>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</si>
  <si>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</si>
  <si>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</si>
  <si>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</si>
  <si>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</si>
  <si>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</si>
  <si>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</si>
  <si>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</si>
  <si>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</si>
  <si>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</si>
  <si>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</si>
  <si>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</si>
  <si>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</si>
  <si>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</si>
  <si>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</si>
  <si>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</si>
  <si>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</si>
  <si>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</si>
  <si>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</si>
  <si>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</si>
  <si>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</si>
  <si>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</si>
  <si>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</si>
  <si>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</si>
  <si>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</si>
  <si>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</si>
  <si>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</si>
  <si>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</si>
  <si>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</si>
  <si>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</si>
  <si>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</si>
  <si>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</si>
  <si>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</si>
  <si>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</si>
  <si>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</si>
  <si>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</si>
  <si>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</si>
  <si>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</si>
  <si>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</si>
  <si>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</si>
  <si>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</si>
  <si>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</si>
  <si>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</si>
  <si>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</si>
  <si>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</si>
  <si>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</si>
  <si>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</si>
  <si>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</si>
  <si>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</si>
  <si>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</si>
  <si>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</si>
  <si>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</si>
  <si>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</si>
  <si>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</si>
  <si>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</si>
  <si>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</si>
  <si>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</si>
  <si>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</si>
  <si>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</si>
  <si>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</si>
  <si>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</si>
  <si>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</si>
  <si>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</si>
  <si>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</si>
  <si>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</si>
  <si>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</si>
  <si>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</si>
  <si>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</si>
  <si>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</si>
  <si>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</si>
  <si>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</si>
  <si>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</si>
  <si>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</si>
  <si>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</si>
  <si>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</si>
  <si>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</si>
  <si>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</si>
  <si>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</si>
  <si>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</si>
  <si>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</si>
  <si>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</si>
  <si>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</si>
  <si>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</si>
  <si>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</si>
  <si>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</si>
  <si>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</si>
  <si>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</si>
  <si>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</si>
  <si>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</si>
  <si>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</si>
  <si>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</si>
  <si>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</si>
  <si>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</si>
  <si>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</si>
  <si>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</si>
  <si>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</si>
  <si>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</si>
  <si>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</si>
  <si>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</si>
  <si>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</si>
  <si>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</si>
  <si>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</si>
  <si>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</si>
  <si>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</si>
  <si>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</si>
  <si>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</si>
  <si>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</si>
  <si>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</si>
  <si>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</si>
  <si>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</si>
  <si>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</si>
  <si>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</si>
  <si>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</si>
  <si>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</si>
  <si>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</si>
  <si>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</si>
  <si>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</si>
  <si>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</si>
  <si>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</si>
  <si>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</si>
  <si>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</si>
  <si>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</si>
  <si>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</si>
  <si>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</si>
  <si>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</si>
  <si>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</si>
  <si>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</si>
  <si>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</si>
  <si>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</si>
  <si>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</si>
  <si>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</si>
  <si>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</si>
  <si>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</si>
  <si>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</si>
  <si>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</si>
  <si>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</si>
  <si>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</si>
  <si>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</si>
  <si>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</si>
  <si>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</si>
  <si>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</si>
  <si>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</si>
  <si>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</si>
  <si>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</si>
  <si>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</si>
  <si>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</si>
  <si>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</si>
  <si>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</si>
  <si>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</si>
  <si>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</si>
  <si>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</si>
  <si>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</si>
  <si>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</si>
  <si>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</si>
  <si>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</si>
  <si>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</si>
  <si>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</si>
  <si>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</si>
  <si>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</si>
  <si>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</si>
  <si>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</si>
  <si>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</si>
  <si>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</si>
  <si>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</si>
  <si>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</si>
  <si>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</si>
  <si>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</si>
  <si>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</si>
  <si>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</si>
  <si>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</si>
  <si>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</si>
  <si>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</si>
  <si>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</si>
  <si>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</si>
  <si>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</si>
  <si>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</si>
  <si>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</si>
  <si>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</si>
  <si>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</si>
  <si>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</si>
  <si>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</si>
  <si>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</si>
  <si>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</si>
  <si>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</si>
  <si>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</si>
  <si>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</si>
  <si>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</si>
  <si>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</si>
  <si>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</si>
  <si>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</si>
  <si>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</si>
  <si>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</si>
  <si>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</si>
  <si>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</si>
  <si>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</si>
  <si>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</si>
  <si>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</si>
  <si>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</si>
  <si>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</si>
  <si>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</si>
  <si>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</si>
  <si>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</si>
  <si>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</si>
  <si>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</si>
  <si>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</si>
  <si>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</si>
  <si>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</si>
  <si>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</si>
  <si>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</si>
  <si>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</si>
  <si>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</si>
  <si>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</si>
  <si>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</si>
  <si>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</si>
  <si>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</si>
  <si>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</si>
  <si>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</si>
  <si>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</si>
  <si>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</si>
  <si>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</si>
  <si>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</si>
  <si>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</si>
  <si>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</si>
  <si>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</si>
  <si>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</si>
  <si>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</si>
  <si>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</si>
  <si>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</si>
  <si>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</si>
  <si>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</si>
  <si>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</si>
  <si>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</si>
  <si>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</si>
  <si>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</si>
  <si>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</si>
  <si>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</si>
  <si>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</si>
  <si>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</si>
  <si>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</si>
  <si>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</si>
  <si>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</si>
  <si>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</si>
  <si>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</si>
  <si>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</si>
  <si>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</si>
  <si>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</si>
  <si>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</si>
  <si>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</si>
  <si>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</si>
  <si>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</si>
  <si>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</si>
  <si>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</si>
  <si>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</si>
  <si>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</si>
  <si>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</si>
  <si>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</si>
  <si>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</si>
  <si>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</si>
  <si>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</si>
  <si>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</si>
  <si>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</si>
  <si>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</si>
  <si>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</si>
  <si>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</si>
  <si>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</si>
  <si>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</si>
  <si>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</si>
  <si>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</si>
  <si>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</si>
  <si>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</si>
  <si>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</si>
  <si>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</si>
  <si>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</si>
  <si>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</si>
  <si>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</si>
  <si>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</si>
  <si>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</si>
  <si>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</si>
  <si>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</si>
  <si>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</si>
  <si>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</si>
  <si>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</si>
  <si>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</si>
  <si>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</si>
  <si>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</si>
  <si>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</si>
  <si>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</si>
  <si>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</si>
  <si>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</si>
  <si>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</si>
  <si>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</si>
  <si>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</si>
  <si>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</si>
  <si>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</si>
  <si>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</si>
  <si>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</si>
  <si>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</si>
  <si>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</si>
  <si>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</si>
  <si>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</si>
  <si>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</si>
  <si>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</si>
  <si>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</si>
  <si>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</si>
  <si>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</si>
  <si>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</si>
  <si>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</si>
  <si>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</si>
  <si>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</si>
  <si>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</si>
  <si>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</si>
  <si>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</si>
  <si>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</si>
  <si>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</si>
  <si>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</si>
  <si>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</si>
  <si>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</si>
  <si>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</si>
  <si>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</si>
  <si>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</si>
  <si>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</si>
  <si>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</si>
  <si>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</si>
  <si>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</si>
  <si>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</si>
  <si>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</si>
  <si>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</si>
  <si>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</si>
  <si>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</si>
  <si>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</si>
  <si>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</si>
  <si>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</si>
  <si>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</si>
  <si>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</si>
  <si>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</si>
  <si>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</si>
  <si>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</si>
  <si>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</si>
  <si>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</si>
  <si>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</si>
  <si>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</si>
  <si>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</si>
  <si>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</si>
  <si>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</si>
  <si>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</si>
  <si>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</si>
  <si>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</si>
  <si>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</si>
  <si>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</si>
  <si>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</si>
  <si>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</si>
  <si>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</si>
  <si>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</si>
  <si>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</si>
  <si>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</si>
  <si>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</si>
  <si>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</si>
  <si>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</si>
  <si>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</si>
  <si>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</si>
  <si>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</si>
  <si>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</si>
  <si>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</si>
  <si>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</si>
  <si>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</si>
  <si>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</si>
  <si>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</si>
  <si>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</si>
  <si>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</si>
  <si>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</si>
  <si>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</si>
  <si>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</si>
  <si>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</si>
  <si>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</si>
  <si>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</si>
  <si>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</si>
  <si>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</si>
  <si>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</si>
  <si>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</si>
  <si>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</si>
  <si>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</si>
  <si>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</si>
  <si>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</si>
  <si>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</si>
  <si>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</si>
  <si>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</si>
  <si>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</si>
  <si>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</si>
  <si>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</si>
  <si>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</si>
  <si>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</si>
  <si>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</si>
  <si>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</si>
  <si>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</si>
  <si>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</si>
  <si>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</si>
  <si>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</si>
  <si>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</si>
  <si>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</si>
  <si>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</si>
  <si>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</si>
  <si>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</si>
  <si>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</si>
  <si>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</si>
  <si>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</si>
  <si>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</si>
  <si>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</si>
  <si>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</si>
  <si>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</si>
  <si>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</si>
  <si>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</si>
  <si>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</si>
  <si>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</si>
  <si>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</si>
  <si>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</si>
  <si>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</si>
  <si>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</si>
  <si>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</si>
  <si>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</si>
  <si>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</si>
  <si>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</si>
  <si>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</si>
  <si>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</si>
  <si>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</si>
  <si>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</si>
  <si>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</si>
  <si>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</si>
  <si>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</si>
  <si>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</si>
  <si>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</si>
  <si>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</si>
  <si>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</si>
  <si>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</si>
  <si>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</si>
  <si>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</si>
  <si>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</si>
  <si>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</si>
  <si>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</si>
  <si>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</si>
  <si>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</si>
  <si>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</si>
  <si>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</si>
  <si>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</si>
  <si>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</si>
  <si>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</si>
  <si>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</si>
  <si>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</si>
  <si>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</si>
  <si>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</si>
  <si>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</si>
  <si>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</si>
  <si>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</si>
  <si>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</si>
  <si>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</si>
  <si>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</si>
  <si>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</si>
  <si>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</si>
  <si>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</si>
  <si>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</si>
  <si>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</si>
  <si>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</si>
  <si>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</si>
  <si>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</si>
  <si>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</si>
  <si>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</si>
  <si>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</si>
  <si>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</si>
  <si>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</si>
  <si>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</si>
  <si>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</si>
  <si>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</si>
  <si>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</si>
  <si>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</si>
  <si>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</si>
  <si>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</si>
  <si>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</si>
  <si>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</si>
  <si>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</si>
  <si>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</si>
  <si>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</si>
  <si>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</si>
  <si>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</si>
  <si>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</si>
  <si>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</si>
  <si>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</si>
  <si>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</si>
  <si>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</si>
  <si>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</si>
  <si>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</si>
  <si>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</si>
  <si>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</si>
  <si>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</si>
  <si>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</si>
  <si>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</si>
  <si>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</si>
  <si>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</si>
  <si>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</si>
  <si>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</si>
  <si>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</si>
  <si>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</si>
  <si>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</si>
  <si>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</si>
  <si>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</si>
  <si>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</si>
  <si>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</si>
  <si>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</si>
  <si>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</si>
  <si>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</si>
  <si>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</si>
  <si>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</si>
  <si>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</si>
  <si>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</si>
  <si>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</si>
  <si>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</si>
  <si>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</si>
  <si>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</si>
  <si>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</si>
  <si>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</si>
  <si>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</si>
  <si>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</si>
  <si>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</si>
  <si>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</si>
  <si>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</si>
  <si>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</si>
  <si>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</si>
  <si>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</si>
  <si>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</si>
  <si>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</si>
  <si>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</si>
  <si>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</si>
  <si>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</si>
  <si>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</si>
  <si>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</si>
  <si>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</si>
  <si>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</si>
  <si>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</si>
  <si>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</si>
  <si>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</si>
  <si>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</si>
  <si>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</si>
  <si>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</si>
  <si>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</si>
  <si>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</si>
  <si>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</si>
  <si>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</si>
  <si>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</si>
  <si>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</si>
  <si>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</si>
  <si>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</si>
  <si>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</si>
  <si>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</si>
  <si>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</si>
  <si>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</si>
  <si>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</si>
  <si>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</si>
  <si>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</si>
  <si>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</si>
  <si>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</si>
  <si>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</si>
  <si>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</si>
  <si>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</si>
  <si>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</si>
  <si>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</si>
  <si>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</si>
  <si>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</si>
  <si>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</si>
  <si>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</si>
  <si>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</si>
  <si>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</si>
  <si>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</si>
  <si>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</si>
  <si>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</si>
  <si>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</si>
  <si>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</si>
  <si>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</si>
  <si>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</si>
  <si>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</si>
  <si>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</si>
  <si>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</si>
  <si>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</si>
  <si>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</si>
  <si>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</si>
  <si>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</si>
  <si>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</si>
  <si>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</si>
  <si>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</si>
  <si>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</si>
  <si>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</si>
  <si>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</si>
  <si>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</si>
  <si>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</si>
  <si>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</si>
  <si>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</si>
  <si>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</si>
  <si>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</si>
  <si>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</si>
  <si>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</si>
  <si>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</si>
  <si>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</si>
  <si>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</si>
  <si>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</si>
  <si>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</si>
  <si>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</si>
  <si>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</si>
  <si>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</si>
  <si>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</si>
  <si>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</si>
  <si>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</si>
  <si>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</si>
  <si>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</si>
  <si>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</si>
  <si>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</si>
  <si>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</si>
  <si>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</si>
  <si>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</si>
  <si>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</si>
  <si>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</si>
  <si>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</si>
  <si>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</si>
  <si>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</si>
  <si>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</si>
  <si>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</si>
  <si>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</si>
  <si>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</si>
  <si>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</si>
  <si>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</si>
  <si>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</si>
  <si>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</si>
  <si>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</si>
  <si>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</si>
  <si>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</si>
  <si>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</si>
  <si>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</si>
  <si>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</si>
  <si>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</si>
  <si>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</si>
  <si>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</si>
  <si>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</si>
  <si>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</si>
  <si>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</si>
  <si>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</si>
  <si>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</si>
  <si>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</si>
  <si>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</si>
  <si>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</si>
  <si>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</si>
  <si>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</si>
  <si>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</si>
  <si>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</si>
  <si>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</si>
  <si>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</si>
  <si>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</si>
  <si>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</si>
  <si>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</si>
  <si>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</si>
  <si>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</si>
  <si>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</si>
  <si>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</si>
  <si>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</si>
  <si>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</si>
  <si>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</si>
  <si>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</si>
  <si>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</si>
  <si>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</si>
  <si>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</si>
  <si>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</si>
  <si>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</si>
  <si>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</si>
  <si>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</si>
  <si>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</si>
  <si>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</si>
  <si>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</si>
  <si>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</si>
  <si>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</si>
  <si>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</si>
  <si>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</si>
  <si>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</si>
  <si>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</si>
  <si>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</si>
  <si>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</si>
  <si>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</si>
  <si>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</si>
  <si>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</si>
  <si>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</si>
  <si>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</si>
  <si>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</si>
  <si>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</si>
  <si>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</si>
  <si>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</si>
  <si>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</si>
  <si>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</si>
  <si>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</si>
  <si>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</si>
  <si>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</si>
  <si>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</si>
  <si>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</si>
  <si>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</si>
  <si>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</si>
  <si>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</si>
  <si>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</si>
  <si>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</si>
  <si>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</si>
  <si>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</si>
  <si>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</si>
  <si>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</si>
  <si>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</si>
  <si>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</si>
  <si>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</si>
  <si>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</si>
  <si>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</si>
  <si>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</si>
  <si>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</si>
  <si>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</si>
  <si>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</si>
  <si>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</si>
  <si>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</si>
  <si>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</si>
  <si>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</si>
  <si>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</si>
  <si>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</si>
  <si>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</si>
  <si>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</si>
  <si>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</si>
  <si>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</si>
  <si>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</si>
  <si>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</si>
  <si>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</si>
  <si>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</si>
  <si>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</si>
  <si>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</si>
  <si>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</si>
  <si>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</si>
  <si>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</si>
  <si>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</si>
  <si>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</si>
  <si>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</si>
  <si>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</si>
  <si>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</si>
  <si>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</si>
  <si>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</si>
  <si>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</si>
  <si>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</si>
  <si>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</si>
  <si>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</si>
  <si>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</si>
  <si>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</si>
  <si>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</si>
  <si>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</si>
  <si>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</si>
  <si>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</si>
  <si>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</si>
  <si>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</si>
  <si>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</si>
  <si>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</si>
  <si>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</si>
  <si>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</si>
  <si>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</si>
  <si>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</si>
  <si>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</si>
  <si>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</si>
  <si>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</si>
  <si>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</si>
  <si>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</si>
  <si>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</si>
  <si>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</si>
  <si>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</si>
  <si>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</si>
  <si>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</si>
  <si>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</si>
  <si>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</si>
  <si>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</si>
  <si>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</si>
  <si>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</si>
  <si>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</si>
  <si>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</si>
  <si>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</si>
  <si>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</si>
  <si>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</si>
  <si>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</si>
  <si>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</si>
  <si>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</si>
  <si>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</si>
  <si>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</si>
  <si>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</si>
  <si>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</si>
  <si>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</si>
  <si>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</si>
  <si>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</si>
  <si>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</si>
  <si>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</si>
  <si>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</si>
  <si>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</si>
  <si>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</si>
  <si>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</si>
  <si>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</si>
  <si>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</si>
  <si>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</si>
  <si>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</si>
  <si>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</si>
  <si>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</si>
  <si>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</si>
  <si>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</si>
  <si>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</si>
  <si>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</si>
  <si>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</si>
  <si>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</si>
  <si>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</si>
  <si>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</si>
  <si>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</si>
  <si>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</si>
  <si>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</si>
  <si>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</si>
  <si>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</si>
  <si>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</si>
  <si>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</si>
  <si>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</si>
  <si>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</si>
  <si>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</si>
  <si>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</si>
  <si>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</si>
  <si>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</si>
  <si>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</si>
  <si>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</si>
  <si>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</si>
  <si>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</si>
  <si>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</si>
  <si>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</si>
  <si>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</si>
  <si>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</si>
  <si>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</si>
  <si>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</si>
  <si>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</si>
  <si>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</si>
  <si>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</si>
  <si>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</si>
  <si>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</si>
  <si>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</si>
  <si>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</si>
  <si>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</si>
  <si>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</si>
  <si>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</si>
  <si>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</si>
  <si>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</si>
  <si>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</si>
  <si>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</si>
  <si>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</si>
  <si>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</si>
  <si>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</si>
  <si>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</si>
  <si>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</si>
  <si>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</si>
  <si>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</si>
  <si>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</si>
  <si>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</si>
  <si>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</si>
  <si>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</si>
  <si>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</si>
  <si>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</si>
  <si>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</si>
  <si>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</si>
  <si>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</si>
  <si>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</si>
  <si>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</si>
  <si>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</si>
  <si>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</si>
  <si>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</si>
  <si>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</si>
  <si>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</si>
  <si>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</si>
  <si>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</si>
  <si>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</si>
  <si>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</si>
  <si>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</si>
  <si>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</si>
  <si>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</si>
  <si>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</si>
  <si>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</si>
  <si>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</si>
  <si>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</si>
  <si>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</si>
  <si>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</si>
  <si>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</si>
  <si>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</si>
  <si>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</si>
  <si>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</si>
  <si>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</si>
  <si>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</si>
  <si>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</si>
  <si>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</si>
  <si>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</si>
  <si>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</si>
  <si>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</si>
  <si>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</si>
  <si>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</si>
  <si>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</si>
  <si>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</si>
  <si>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</si>
  <si>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</si>
  <si>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</si>
  <si>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</si>
  <si>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</si>
  <si>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</si>
  <si>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</si>
  <si>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</si>
  <si>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</si>
  <si>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</si>
  <si>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</si>
  <si>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</si>
  <si>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</si>
  <si>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</si>
  <si>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</si>
  <si>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</si>
  <si>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</si>
  <si>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</si>
  <si>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</si>
  <si>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</si>
  <si>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</si>
  <si>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</si>
  <si>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</si>
  <si>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</si>
  <si>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</si>
  <si>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</si>
  <si>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</si>
  <si>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</si>
  <si>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</si>
  <si>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</si>
  <si>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</si>
  <si>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</si>
  <si>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</si>
  <si>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</si>
  <si>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</si>
  <si>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</si>
  <si>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</si>
  <si>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</si>
  <si>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</si>
  <si>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</si>
  <si>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</si>
  <si>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</si>
  <si>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</si>
  <si>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</si>
  <si>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</si>
  <si>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</si>
  <si>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</si>
  <si>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</si>
  <si>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</si>
  <si>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</si>
  <si>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</si>
  <si>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</si>
  <si>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</si>
  <si>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</si>
  <si>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</si>
  <si>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</si>
  <si>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</si>
  <si>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</si>
  <si>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</si>
  <si>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</si>
  <si>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</si>
  <si>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</si>
  <si>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</si>
  <si>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</si>
  <si>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</si>
  <si>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</si>
  <si>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</si>
  <si>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</si>
  <si>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</si>
  <si>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</si>
  <si>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</si>
  <si>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</si>
  <si>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</si>
  <si>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</si>
  <si>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</si>
  <si>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</si>
  <si>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</si>
  <si>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</si>
  <si>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</si>
  <si>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</si>
  <si>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</si>
  <si>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</si>
  <si>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</si>
  <si>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</si>
  <si>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</si>
  <si>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</si>
  <si>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</si>
  <si>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</si>
  <si>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</si>
  <si>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</si>
  <si>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</si>
  <si>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</si>
  <si>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</si>
  <si>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</si>
  <si>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</si>
  <si>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</si>
  <si>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</si>
  <si>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</si>
  <si>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</si>
  <si>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</si>
  <si>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</si>
  <si>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</si>
  <si>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</si>
  <si>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</si>
  <si>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</si>
  <si>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</si>
  <si>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</si>
  <si>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</si>
  <si>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</si>
  <si>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</si>
  <si>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</si>
  <si>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</si>
  <si>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</si>
  <si>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</si>
  <si>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</si>
  <si>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</si>
  <si>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</si>
  <si>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</si>
  <si>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</si>
  <si>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</si>
  <si>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</si>
  <si>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</si>
  <si>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</si>
  <si>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</si>
  <si>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</si>
  <si>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</si>
  <si>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</si>
  <si>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</si>
  <si>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</si>
  <si>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</si>
  <si>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</si>
  <si>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</si>
  <si>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</si>
  <si>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</si>
  <si>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</si>
  <si>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</si>
  <si>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</si>
  <si>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</si>
  <si>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</si>
  <si>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</si>
  <si>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</si>
  <si>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</si>
  <si>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</si>
  <si>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</si>
  <si>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</si>
  <si>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</si>
  <si>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</si>
  <si>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</si>
  <si>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</si>
  <si>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</si>
  <si>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</si>
  <si>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</si>
  <si>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</si>
  <si>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</si>
  <si>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</si>
  <si>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</si>
  <si>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</si>
  <si>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</si>
  <si>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</si>
  <si>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</si>
  <si>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</si>
  <si>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</si>
  <si>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</si>
  <si>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</si>
  <si>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</si>
  <si>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</si>
  <si>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</si>
  <si>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</si>
  <si>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</si>
  <si>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</si>
  <si>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</si>
  <si>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</si>
  <si>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</si>
  <si>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</si>
  <si>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</si>
  <si>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</si>
  <si>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</si>
  <si>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</si>
  <si>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</si>
  <si>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</si>
  <si>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</si>
  <si>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</si>
  <si>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</si>
  <si>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</si>
  <si>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</si>
  <si>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</si>
  <si>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</si>
  <si>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</si>
  <si>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</si>
  <si>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</si>
  <si>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</si>
  <si>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</si>
  <si>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</si>
  <si>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</si>
  <si>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</si>
  <si>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</si>
  <si>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</si>
  <si>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</si>
  <si>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</si>
  <si>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</si>
  <si>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</si>
  <si>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</si>
  <si>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</si>
  <si>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</si>
  <si>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</si>
  <si>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</si>
  <si>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</si>
  <si>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</si>
  <si>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</si>
  <si>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</si>
  <si>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</si>
  <si>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</si>
  <si>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</si>
  <si>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</si>
  <si>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</si>
  <si>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</si>
  <si>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</si>
  <si>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</si>
  <si>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</si>
  <si>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</si>
  <si>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</si>
  <si>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</si>
  <si>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</si>
  <si>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</si>
  <si>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</si>
  <si>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</si>
  <si>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</si>
  <si>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</si>
  <si>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</si>
  <si>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</si>
  <si>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</si>
  <si>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</si>
  <si>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</si>
  <si>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</si>
  <si>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</si>
  <si>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</si>
  <si>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</si>
  <si>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</si>
  <si>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</si>
  <si>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</si>
  <si>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</si>
  <si>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</si>
  <si>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</si>
  <si>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</si>
  <si>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</si>
  <si>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</si>
  <si>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</si>
  <si>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</si>
  <si>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</si>
  <si>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</si>
  <si>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</si>
  <si>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</si>
  <si>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</si>
  <si>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</si>
  <si>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</si>
  <si>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</si>
  <si>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</si>
  <si>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</si>
  <si>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</si>
  <si>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</si>
  <si>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</si>
  <si>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</si>
  <si>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</si>
  <si>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</si>
  <si>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</si>
  <si>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</si>
  <si>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</si>
  <si>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</si>
  <si>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</si>
  <si>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</si>
  <si>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</si>
  <si>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</si>
  <si>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</si>
  <si>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</si>
  <si>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</si>
  <si>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</si>
  <si>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</si>
  <si>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</si>
  <si>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</si>
  <si>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</si>
  <si>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</si>
  <si>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</si>
  <si>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</si>
  <si>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</si>
  <si>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</si>
  <si>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</si>
  <si>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</si>
  <si>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</si>
  <si>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</si>
  <si>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</si>
  <si>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</si>
  <si>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</si>
  <si>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</si>
  <si>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</si>
  <si>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</si>
  <si>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</si>
  <si>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</si>
  <si>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</si>
  <si>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</si>
  <si>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</si>
  <si>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</si>
  <si>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</si>
  <si>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</si>
  <si>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</si>
  <si>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</si>
  <si>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</si>
  <si>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</si>
  <si>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</si>
  <si>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</si>
  <si>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</si>
  <si>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</si>
  <si>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</si>
  <si>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</si>
  <si>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</si>
  <si>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</si>
  <si>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</si>
  <si>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</si>
  <si>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</si>
  <si>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</si>
  <si>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</si>
  <si>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</si>
  <si>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</si>
  <si>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</si>
  <si>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</si>
  <si>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</si>
  <si>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</si>
  <si>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</si>
  <si>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</si>
  <si>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</si>
  <si>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</si>
  <si>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</si>
  <si>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</si>
  <si>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</si>
  <si>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</si>
  <si>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</si>
  <si>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</si>
  <si>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</si>
  <si>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</si>
  <si>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</si>
  <si>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</si>
  <si>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</si>
  <si>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</si>
  <si>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</si>
  <si>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</si>
  <si>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</si>
  <si>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</si>
  <si>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</si>
  <si>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</si>
  <si>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</si>
  <si>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</si>
  <si>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</si>
  <si>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</si>
  <si>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</si>
  <si>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</si>
  <si>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</si>
  <si>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</si>
  <si>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</si>
  <si>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</si>
  <si>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</si>
  <si>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</si>
  <si>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</si>
  <si>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</si>
  <si>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</si>
  <si>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</si>
  <si>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</si>
  <si>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</si>
  <si>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</si>
  <si>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</si>
  <si>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</si>
  <si>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</si>
  <si>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</si>
  <si>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</si>
  <si>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</si>
  <si>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</si>
  <si>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</si>
  <si>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</si>
  <si>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</si>
  <si>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</si>
  <si>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</si>
  <si>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</si>
  <si>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</si>
  <si>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</si>
  <si>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</si>
  <si>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</si>
  <si>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</si>
  <si>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</si>
  <si>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</si>
  <si>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</si>
  <si>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</si>
  <si>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</si>
  <si>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</si>
  <si>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</si>
  <si>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</si>
  <si>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</si>
  <si>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</si>
  <si>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</si>
  <si>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</si>
  <si>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</si>
  <si>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</si>
  <si>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</si>
  <si>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</si>
  <si>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</si>
  <si>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</si>
  <si>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</si>
  <si>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</si>
  <si>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</si>
  <si>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</si>
  <si>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</si>
  <si>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</si>
  <si>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</si>
  <si>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</si>
  <si>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</si>
  <si>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</si>
  <si>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</si>
  <si>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</si>
  <si>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</si>
  <si>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</si>
  <si>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</si>
  <si>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</si>
  <si>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</si>
  <si>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</si>
  <si>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</si>
  <si>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</si>
  <si>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</si>
  <si>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</si>
  <si>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</si>
  <si>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</si>
  <si>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</si>
  <si>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</si>
  <si>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</si>
  <si>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</si>
  <si>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</si>
  <si>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</si>
  <si>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</si>
  <si>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</si>
  <si>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</si>
  <si>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</si>
  <si>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</si>
  <si>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</si>
  <si>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</si>
  <si>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</si>
  <si>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</si>
  <si>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</si>
  <si>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</si>
  <si>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</si>
  <si>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</si>
  <si>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</si>
  <si>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</si>
  <si>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</si>
  <si>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</si>
  <si>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</si>
  <si>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</si>
  <si>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</si>
  <si>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</si>
  <si>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</si>
  <si>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</si>
  <si>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</si>
  <si>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</si>
  <si>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</si>
  <si>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</si>
  <si>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</si>
  <si>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</si>
  <si>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</si>
  <si>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</si>
  <si>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</si>
  <si>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</si>
  <si>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</si>
  <si>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</si>
  <si>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</si>
  <si>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</si>
  <si>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</si>
  <si>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</si>
  <si>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</si>
  <si>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</si>
  <si>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</si>
  <si>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</si>
  <si>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</si>
  <si>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</si>
  <si>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</si>
  <si>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</si>
  <si>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</si>
  <si>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</si>
  <si>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</si>
  <si>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</si>
  <si>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</si>
  <si>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</si>
  <si>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</si>
  <si>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</si>
  <si>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</si>
  <si>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</si>
  <si>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</si>
  <si>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</si>
  <si>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</si>
  <si>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</si>
  <si>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</si>
  <si>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</si>
  <si>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</si>
  <si>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</si>
  <si>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</si>
  <si>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</si>
  <si>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</si>
  <si>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</si>
  <si>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</si>
  <si>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</si>
  <si>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</si>
  <si>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</si>
  <si>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</si>
  <si>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</si>
  <si>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</si>
  <si>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</si>
  <si>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</si>
  <si>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</si>
  <si>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</si>
  <si>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</si>
  <si>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</si>
  <si>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</si>
  <si>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</si>
  <si>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</si>
  <si>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</si>
  <si>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</si>
  <si>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</si>
  <si>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</si>
  <si>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</si>
  <si>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</si>
  <si>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</si>
  <si>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</si>
  <si>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</si>
  <si>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</si>
  <si>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</si>
  <si>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</si>
  <si>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</si>
  <si>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</si>
  <si>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</si>
  <si>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</si>
  <si>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</si>
  <si>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</si>
  <si>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</si>
  <si>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</si>
  <si>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</si>
  <si>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</si>
  <si>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</si>
  <si>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</si>
  <si>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</si>
  <si>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</si>
  <si>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</si>
  <si>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</si>
  <si>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</si>
  <si>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</si>
  <si>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</si>
  <si>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</si>
  <si>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</si>
  <si>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</si>
  <si>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</si>
  <si>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</si>
  <si>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</si>
  <si>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</si>
  <si>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</si>
  <si>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</si>
  <si>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</si>
  <si>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</si>
  <si>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</si>
  <si>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</si>
  <si>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</si>
  <si>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</si>
  <si>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</si>
  <si>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</si>
  <si>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</si>
  <si>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</si>
  <si>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</si>
  <si>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</si>
  <si>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</si>
  <si>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</si>
  <si>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</si>
  <si>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</si>
  <si>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</si>
  <si>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</si>
  <si>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</si>
  <si>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</si>
  <si>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</si>
  <si>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</si>
  <si>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</si>
  <si>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</si>
  <si>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</si>
  <si>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</si>
  <si>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</si>
  <si>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</si>
  <si>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</si>
  <si>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</si>
  <si>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</si>
  <si>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</si>
  <si>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</si>
  <si>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</si>
  <si>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</si>
  <si>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</si>
  <si>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</si>
  <si>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</si>
  <si>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</si>
  <si>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</si>
  <si>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</si>
  <si>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</si>
  <si>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</si>
  <si>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</si>
  <si>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</si>
  <si>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</si>
  <si>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</si>
  <si>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</si>
  <si>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</si>
  <si>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</si>
  <si>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</si>
  <si>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</si>
  <si>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</si>
  <si>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</si>
  <si>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</si>
  <si>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</si>
  <si>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</si>
  <si>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</si>
  <si>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</si>
  <si>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</si>
  <si>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</si>
  <si>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</si>
  <si>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</si>
  <si>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</si>
  <si>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</si>
  <si>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</si>
  <si>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</si>
  <si>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</si>
  <si>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</si>
  <si>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</si>
  <si>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</si>
  <si>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</si>
  <si>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</si>
  <si>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</si>
  <si>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</si>
  <si>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</si>
  <si>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</si>
  <si>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</si>
  <si>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</si>
  <si>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</si>
  <si>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</si>
  <si>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</si>
  <si>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</si>
  <si>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</si>
  <si>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</si>
  <si>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</si>
  <si>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</si>
  <si>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</si>
  <si>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</si>
  <si>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</si>
  <si>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</si>
  <si>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</si>
  <si>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</si>
  <si>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</si>
  <si>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</si>
  <si>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</si>
  <si>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</si>
  <si>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</si>
  <si>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</si>
  <si>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</si>
  <si>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</si>
  <si>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</si>
  <si>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</si>
  <si>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</si>
  <si>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</si>
  <si>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</si>
  <si>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</si>
  <si>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</si>
  <si>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</si>
  <si>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</si>
  <si>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</si>
  <si>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</si>
  <si>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</si>
  <si>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</si>
  <si>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</si>
  <si>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</si>
  <si>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</si>
  <si>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</si>
  <si>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</si>
  <si>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</si>
  <si>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</si>
  <si>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</si>
  <si>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</si>
  <si>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</si>
  <si>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</si>
  <si>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</si>
  <si>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</si>
  <si>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</si>
  <si>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</si>
  <si>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</si>
  <si>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</si>
  <si>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</si>
  <si>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</si>
  <si>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</si>
  <si>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</si>
  <si>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</si>
  <si>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</si>
  <si>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</si>
  <si>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</si>
  <si>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</si>
  <si>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</si>
  <si>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</si>
  <si>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</si>
  <si>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</si>
  <si>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</si>
  <si>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</si>
  <si>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</si>
  <si>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</si>
  <si>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</si>
  <si>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</si>
  <si>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</si>
  <si>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</si>
  <si>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</si>
  <si>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</si>
  <si>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</si>
  <si>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</si>
  <si>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</si>
  <si>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</si>
  <si>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</si>
  <si>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</si>
  <si>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</si>
  <si>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</si>
  <si>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</si>
  <si>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</si>
  <si>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</si>
  <si>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</si>
  <si>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</si>
  <si>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</si>
  <si>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</si>
  <si>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</si>
  <si>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</si>
  <si>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</si>
  <si>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</si>
  <si>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</si>
  <si>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</si>
  <si>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</si>
  <si>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</si>
  <si>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</si>
  <si>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</si>
  <si>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</si>
  <si>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</si>
  <si>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</si>
  <si>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</si>
  <si>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</si>
  <si>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</si>
  <si>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</si>
  <si>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</si>
  <si>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</si>
  <si>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</si>
  <si>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</si>
  <si>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</si>
  <si>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</si>
  <si>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</si>
  <si>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</si>
  <si>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</si>
  <si>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</si>
  <si>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</si>
  <si>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</si>
  <si>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</si>
  <si>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</si>
  <si>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</si>
  <si>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</si>
  <si>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</si>
  <si>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</si>
  <si>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</si>
  <si>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</si>
  <si>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</si>
  <si>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</si>
  <si>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</si>
  <si>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</si>
  <si>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</si>
  <si>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</si>
  <si>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</si>
  <si>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</si>
  <si>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</si>
  <si>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</si>
  <si>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</si>
  <si>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</si>
  <si>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</si>
  <si>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</si>
  <si>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</si>
  <si>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</si>
  <si>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</si>
  <si>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</si>
  <si>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</si>
  <si>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</si>
  <si>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</si>
  <si>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</si>
  <si>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</si>
  <si>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</si>
  <si>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</si>
  <si>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</si>
  <si>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</si>
  <si>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</si>
  <si>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</si>
  <si>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</si>
  <si>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</si>
  <si>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</si>
  <si>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</si>
  <si>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</si>
  <si>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</si>
  <si>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</si>
  <si>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</si>
  <si>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</si>
  <si>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</si>
  <si>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</si>
  <si>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</si>
  <si>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</si>
  <si>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</si>
  <si>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</si>
  <si>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</si>
  <si>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</si>
  <si>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</si>
  <si>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</si>
  <si>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</si>
  <si>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</si>
  <si>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</si>
  <si>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</si>
  <si>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</si>
  <si>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</si>
  <si>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</si>
  <si>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</si>
  <si>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</si>
  <si>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</si>
  <si>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</si>
  <si>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</si>
  <si>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</si>
  <si>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</si>
  <si>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</si>
  <si>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</si>
  <si>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</si>
  <si>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</si>
  <si>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</si>
  <si>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</si>
  <si>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</si>
  <si>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</si>
  <si>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</si>
  <si>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</si>
  <si>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</si>
  <si>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</si>
  <si>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</si>
  <si>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</si>
  <si>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</si>
  <si>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</si>
  <si>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</si>
  <si>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</si>
  <si>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</si>
  <si>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</si>
  <si>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</si>
  <si>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</si>
  <si>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</si>
  <si>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</si>
  <si>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</si>
  <si>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</si>
  <si>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</si>
  <si>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</si>
  <si>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</si>
  <si>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</si>
  <si>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</si>
  <si>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</si>
  <si>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</si>
  <si>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</si>
  <si>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</si>
  <si>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</si>
  <si>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</si>
  <si>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</si>
  <si>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</si>
  <si>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</si>
  <si>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</si>
  <si>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</si>
  <si>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</si>
  <si>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</si>
  <si>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</si>
  <si>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</si>
  <si>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</si>
  <si>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</si>
  <si>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</si>
  <si>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</si>
  <si>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</si>
  <si>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</si>
  <si>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</si>
  <si>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</si>
  <si>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</si>
  <si>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</si>
  <si>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</si>
  <si>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</si>
  <si>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</si>
  <si>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</si>
  <si>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</si>
  <si>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</si>
  <si>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</si>
  <si>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</si>
  <si>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</si>
  <si>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</si>
  <si>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</si>
  <si>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</si>
  <si>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</si>
  <si>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</si>
  <si>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</si>
  <si>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</si>
  <si>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</si>
  <si>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</si>
  <si>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</si>
  <si>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</si>
  <si>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</si>
  <si>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</si>
  <si>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</si>
  <si>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</si>
  <si>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</si>
  <si>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</si>
  <si>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</si>
  <si>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</si>
  <si>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</si>
  <si>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</si>
  <si>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</si>
  <si>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</si>
  <si>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</si>
  <si>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</si>
  <si>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</si>
  <si>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</si>
  <si>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</si>
  <si>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</si>
  <si>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</si>
  <si>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</si>
  <si>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</si>
  <si>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</si>
  <si>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</si>
  <si>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</si>
  <si>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</si>
  <si>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</si>
  <si>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</si>
  <si>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</si>
  <si>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</si>
  <si>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</si>
  <si>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</si>
  <si>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</si>
  <si>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</si>
  <si>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</si>
  <si>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</si>
  <si>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</si>
  <si>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</si>
  <si>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</si>
  <si>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</si>
  <si>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</si>
  <si>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</si>
  <si>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</si>
  <si>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</si>
  <si>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</si>
  <si>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</si>
  <si>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</si>
  <si>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</si>
  <si>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</si>
  <si>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</si>
  <si>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</si>
  <si>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</si>
  <si>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</si>
  <si>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</si>
  <si>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</si>
  <si>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</si>
  <si>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</si>
  <si>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</si>
  <si>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</si>
  <si>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</si>
  <si>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</si>
  <si>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</si>
  <si>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</si>
  <si>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</si>
  <si>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</si>
  <si>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</si>
  <si>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</si>
  <si>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</si>
  <si>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</si>
  <si>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</si>
  <si>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</si>
  <si>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</si>
  <si>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</si>
  <si>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</si>
  <si>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</si>
  <si>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</si>
  <si>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</si>
  <si>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</si>
  <si>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</si>
  <si>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</si>
  <si>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</si>
  <si>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</si>
  <si>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</si>
  <si>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</si>
  <si>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</si>
  <si>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</si>
  <si>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</si>
  <si>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</si>
  <si>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</si>
  <si>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</si>
  <si>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</si>
  <si>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</si>
  <si>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</si>
  <si>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</si>
  <si>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</si>
  <si>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</si>
  <si>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</si>
  <si>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</si>
  <si>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</si>
  <si>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</si>
  <si>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</si>
  <si>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</si>
  <si>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</si>
  <si>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</si>
  <si>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</si>
  <si>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</si>
  <si>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</si>
  <si>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</si>
  <si>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</si>
  <si>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</si>
  <si>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</si>
  <si>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</si>
  <si>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</si>
  <si>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</si>
  <si>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</si>
  <si>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</si>
  <si>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</si>
  <si>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</si>
  <si>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</si>
  <si>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</si>
  <si>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</si>
  <si>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</si>
  <si>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</si>
  <si>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</si>
  <si>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</si>
  <si>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</si>
  <si>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</si>
  <si>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</si>
  <si>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</si>
  <si>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</si>
  <si>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</si>
  <si>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</si>
  <si>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</si>
  <si>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</si>
  <si>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</si>
  <si>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</si>
  <si>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</si>
  <si>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</si>
  <si>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</si>
  <si>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</si>
  <si>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</si>
  <si>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</si>
  <si>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</si>
  <si>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</si>
  <si>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</si>
  <si>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</si>
  <si>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</si>
  <si>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</si>
  <si>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</si>
  <si>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</si>
  <si>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</si>
  <si>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</si>
  <si>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</si>
  <si>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</si>
  <si>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</si>
  <si>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</si>
  <si>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</si>
  <si>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</si>
  <si>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</si>
  <si>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</si>
  <si>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</si>
  <si>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</si>
  <si>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</si>
  <si>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</si>
  <si>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</si>
  <si>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</si>
  <si>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</si>
  <si>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</si>
  <si>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</si>
  <si>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</si>
  <si>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</si>
  <si>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</si>
  <si>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</si>
  <si>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</si>
  <si>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</si>
  <si>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</si>
  <si>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</si>
  <si>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</si>
  <si>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</si>
  <si>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</si>
  <si>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</si>
  <si>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</si>
  <si>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</si>
  <si>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</si>
  <si>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</si>
  <si>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</si>
  <si>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</si>
  <si>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</si>
  <si>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</si>
  <si>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</si>
  <si>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</si>
  <si>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</si>
  <si>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</si>
  <si>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</si>
  <si>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</si>
  <si>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</si>
  <si>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</si>
  <si>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</si>
  <si>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</si>
  <si>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</si>
  <si>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</si>
  <si>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</si>
  <si>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</si>
  <si>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</si>
  <si>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</si>
  <si>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</si>
  <si>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</si>
  <si>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</si>
  <si>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</si>
  <si>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</si>
  <si>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</si>
  <si>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</si>
  <si>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</si>
  <si>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</si>
  <si>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</si>
  <si>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</si>
  <si>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</si>
  <si>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</si>
  <si>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</si>
  <si>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</si>
  <si>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</si>
  <si>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</si>
  <si>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</si>
  <si>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</si>
  <si>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</si>
  <si>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</si>
  <si>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</si>
  <si>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</si>
  <si>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</si>
  <si>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</si>
  <si>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</si>
  <si>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</si>
  <si>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</si>
  <si>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</si>
  <si>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</si>
  <si>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</si>
  <si>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</si>
  <si>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</si>
  <si>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</si>
  <si>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</si>
  <si>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</si>
  <si>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</si>
  <si>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</si>
  <si>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</si>
  <si>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</si>
  <si>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</si>
  <si>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</si>
  <si>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</si>
  <si>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</si>
  <si>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</si>
  <si>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</si>
  <si>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</si>
  <si>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</si>
  <si>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</si>
  <si>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</si>
  <si>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</si>
  <si>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</si>
  <si>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</si>
  <si>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</si>
  <si>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</si>
  <si>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</si>
  <si>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</si>
  <si>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</si>
  <si>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</si>
  <si>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</si>
  <si>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</si>
  <si>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</si>
  <si>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</si>
  <si>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</si>
  <si>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</si>
  <si>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</si>
  <si>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</si>
  <si>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</si>
  <si>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</si>
  <si>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</si>
  <si>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</si>
  <si>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</si>
  <si>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</si>
  <si>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</si>
  <si>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</si>
  <si>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</si>
  <si>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</si>
  <si>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</si>
  <si>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</si>
  <si>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</si>
  <si>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</si>
  <si>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</si>
  <si>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</si>
  <si>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</si>
  <si>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</si>
  <si>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</si>
  <si>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</si>
  <si>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</si>
  <si>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</si>
  <si>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</si>
  <si>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</si>
  <si>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</si>
  <si>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</si>
  <si>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</si>
  <si>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</si>
  <si>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</si>
  <si>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</si>
  <si>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</si>
  <si>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</si>
  <si>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</si>
  <si>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</si>
  <si>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</si>
  <si>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</si>
  <si>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</si>
  <si>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</si>
  <si>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</si>
  <si>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</si>
  <si>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</si>
  <si>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</si>
  <si>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</si>
  <si>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</si>
  <si>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</si>
  <si>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</si>
  <si>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</si>
  <si>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</si>
  <si>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</si>
  <si>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</si>
  <si>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</si>
  <si>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</si>
  <si>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</si>
  <si>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</si>
  <si>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</si>
  <si>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</si>
  <si>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</si>
  <si>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</si>
  <si>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</si>
  <si>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</si>
  <si>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</si>
  <si>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</si>
  <si>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</si>
  <si>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</si>
  <si>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</si>
  <si>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</si>
  <si>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</si>
  <si>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</si>
  <si>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</si>
  <si>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</si>
  <si>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</si>
  <si>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</si>
  <si>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</si>
  <si>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</si>
  <si>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</si>
  <si>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</si>
  <si>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</si>
  <si>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</si>
  <si>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</si>
  <si>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</si>
  <si>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</si>
  <si>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</si>
  <si>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</si>
  <si>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</si>
  <si>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</si>
  <si>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</si>
  <si>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</si>
  <si>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</si>
  <si>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</si>
  <si>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</si>
  <si>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</si>
  <si>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</si>
  <si>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</si>
  <si>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</si>
  <si>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</si>
  <si>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</si>
  <si>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</si>
  <si>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</si>
  <si>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</si>
  <si>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</si>
  <si>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</si>
  <si>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</si>
  <si>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</si>
  <si>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</si>
  <si>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</si>
  <si>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</si>
  <si>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</si>
  <si>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</si>
  <si>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</si>
  <si>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</si>
  <si>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</si>
  <si>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</si>
  <si>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</si>
  <si>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</si>
  <si>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</si>
  <si>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</si>
  <si>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</si>
  <si>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</si>
  <si>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</si>
  <si>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</si>
  <si>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</si>
  <si>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</si>
  <si>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</si>
  <si>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</si>
  <si>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</si>
  <si>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</si>
  <si>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</si>
  <si>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</si>
  <si>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</si>
  <si>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</si>
  <si>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</si>
  <si>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</si>
  <si>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</si>
  <si>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</si>
  <si>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</si>
  <si>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</si>
  <si>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</si>
  <si>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</si>
  <si>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</si>
  <si>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</si>
  <si>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</si>
  <si>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</si>
  <si>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</si>
  <si>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</si>
  <si>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</si>
  <si>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</si>
  <si>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</si>
  <si>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</si>
  <si>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</si>
  <si>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</si>
  <si>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</si>
  <si>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</si>
  <si>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</si>
  <si>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</si>
  <si>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</si>
  <si>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</si>
  <si>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</si>
  <si>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</si>
  <si>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</si>
  <si>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</si>
  <si>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</si>
  <si>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</si>
  <si>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</si>
  <si>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</si>
  <si>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</si>
  <si>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</si>
  <si>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</si>
  <si>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</si>
  <si>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</si>
  <si>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</si>
  <si>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</si>
  <si>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</si>
  <si>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</si>
  <si>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</si>
  <si>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</si>
  <si>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</si>
  <si>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</si>
  <si>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</si>
  <si>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</si>
  <si>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</si>
  <si>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</si>
  <si>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</si>
  <si>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</si>
  <si>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</si>
  <si>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</si>
  <si>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</si>
  <si>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</si>
  <si>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</si>
  <si>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</si>
  <si>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</si>
  <si>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</si>
  <si>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</si>
  <si>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</si>
  <si>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</si>
  <si>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</si>
  <si>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</si>
  <si>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</si>
  <si>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</si>
  <si>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</si>
  <si>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</si>
  <si>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</si>
  <si>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</si>
  <si>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</si>
  <si>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</si>
  <si>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</si>
  <si>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</si>
  <si>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</si>
  <si>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</si>
  <si>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</si>
  <si>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</si>
  <si>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</si>
  <si>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</si>
  <si>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</si>
  <si>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</si>
  <si>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</si>
  <si>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</si>
  <si>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</si>
  <si>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</si>
  <si>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</si>
  <si>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</si>
  <si>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</si>
  <si>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</si>
  <si>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</si>
  <si>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</si>
  <si>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</si>
  <si>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</si>
  <si>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</si>
  <si>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</si>
  <si>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</si>
  <si>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</si>
  <si>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</si>
  <si>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</si>
  <si>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</si>
  <si>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</si>
  <si>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</si>
  <si>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</si>
  <si>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</si>
  <si>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</si>
  <si>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</si>
  <si>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</si>
  <si>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</si>
  <si>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</si>
  <si>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</si>
  <si>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</si>
  <si>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</si>
  <si>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</si>
  <si>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</si>
  <si>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</si>
  <si>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</si>
  <si>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</si>
  <si>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</si>
  <si>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</si>
  <si>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</si>
  <si>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</si>
  <si>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</si>
  <si>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</si>
  <si>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</si>
  <si>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</si>
  <si>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</si>
  <si>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</si>
  <si>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</si>
  <si>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</si>
  <si>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</si>
  <si>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</si>
  <si>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</si>
  <si>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</si>
  <si>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</si>
  <si>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</si>
  <si>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</si>
  <si>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</si>
  <si>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</si>
  <si>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</si>
  <si>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</si>
  <si>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</si>
  <si>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</si>
  <si>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</si>
  <si>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</si>
  <si>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</si>
  <si>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</si>
  <si>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</si>
  <si>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</si>
  <si>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</si>
  <si>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</si>
  <si>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</si>
  <si>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</si>
  <si>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</si>
  <si>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</si>
  <si>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</si>
  <si>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</si>
  <si>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</si>
  <si>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</si>
  <si>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</si>
  <si>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</si>
  <si>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</si>
  <si>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</si>
  <si>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</si>
  <si>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</si>
  <si>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</si>
  <si>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</si>
  <si>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</si>
  <si>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</si>
  <si>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</si>
  <si>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</si>
  <si>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</si>
  <si>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</si>
  <si>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</si>
  <si>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</si>
  <si>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</si>
  <si>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</si>
  <si>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</si>
  <si>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</si>
  <si>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</si>
  <si>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</si>
  <si>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</si>
  <si>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</si>
  <si>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</si>
  <si>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</si>
  <si>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</si>
  <si>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</si>
  <si>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</si>
  <si>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</si>
  <si>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</si>
  <si>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</si>
  <si>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</si>
  <si>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</si>
  <si>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</si>
  <si>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</si>
  <si>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</si>
  <si>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</si>
  <si>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</si>
  <si>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</si>
  <si>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</si>
  <si>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</si>
  <si>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</si>
  <si>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</si>
  <si>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</si>
  <si>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</si>
  <si>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</si>
  <si>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</si>
  <si>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</si>
  <si>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</si>
  <si>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</si>
  <si>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</si>
  <si>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</si>
  <si>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</si>
  <si>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</si>
  <si>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</si>
  <si>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</si>
  <si>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</si>
  <si>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</si>
  <si>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</si>
  <si>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</si>
  <si>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</si>
  <si>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</si>
  <si>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</si>
  <si>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</si>
  <si>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</si>
  <si>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</si>
  <si>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</si>
  <si>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</si>
  <si>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</si>
  <si>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</si>
  <si>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</si>
  <si>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</si>
  <si>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</si>
  <si>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</si>
  <si>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</si>
  <si>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</si>
  <si>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</si>
  <si>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</si>
  <si>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</si>
  <si>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</si>
  <si>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</si>
  <si>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</si>
  <si>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</si>
  <si>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</si>
  <si>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</si>
  <si>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</si>
  <si>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</si>
  <si>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</si>
  <si>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</si>
  <si>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</si>
  <si>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</si>
  <si>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</si>
  <si>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</si>
  <si>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</si>
  <si>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</si>
  <si>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</si>
  <si>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</si>
  <si>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</si>
  <si>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</si>
  <si>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</si>
  <si>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</si>
  <si>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</si>
  <si>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</si>
  <si>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</si>
  <si>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</si>
  <si>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</si>
  <si>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</si>
  <si>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</si>
  <si>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</si>
  <si>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</si>
  <si>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</si>
  <si>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</si>
  <si>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</si>
  <si>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</si>
  <si>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</si>
  <si>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</si>
  <si>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</si>
  <si>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</si>
  <si>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</si>
  <si>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</si>
  <si>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</si>
  <si>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</si>
  <si>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</si>
  <si>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</si>
  <si>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</si>
  <si>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</si>
  <si>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</si>
  <si>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</si>
  <si>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</si>
  <si>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</si>
  <si>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</si>
  <si>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</si>
  <si>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</si>
  <si>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</si>
  <si>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</si>
  <si>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</si>
  <si>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</si>
  <si>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</si>
  <si>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</si>
  <si>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</si>
  <si>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</si>
  <si>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</si>
  <si>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</si>
  <si>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</si>
  <si>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</si>
  <si>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</si>
  <si>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</si>
  <si>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</si>
  <si>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</si>
  <si>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</si>
  <si>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</si>
  <si>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</si>
  <si>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</si>
  <si>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</si>
  <si>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</si>
  <si>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</si>
  <si>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</si>
  <si>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</si>
  <si>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</si>
  <si>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</si>
  <si>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</si>
  <si>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</si>
  <si>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</si>
  <si>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</si>
  <si>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</si>
  <si>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</si>
  <si>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</si>
  <si>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</si>
  <si>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</si>
  <si>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</si>
  <si>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</si>
  <si>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</si>
  <si>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</si>
  <si>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</si>
  <si>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</si>
  <si>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</si>
  <si>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</si>
  <si>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</si>
  <si>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</si>
  <si>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</si>
  <si>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</si>
  <si>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</si>
  <si>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</si>
  <si>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</si>
  <si>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</si>
  <si>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</si>
  <si>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</si>
  <si>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</si>
  <si>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</si>
  <si>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</si>
  <si>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</si>
  <si>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</si>
  <si>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</si>
  <si>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</si>
  <si>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</si>
  <si>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</si>
  <si>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</si>
  <si>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</si>
  <si>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</si>
  <si>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</si>
  <si>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</si>
  <si>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</si>
  <si>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</si>
  <si>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</si>
  <si>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</si>
  <si>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</si>
  <si>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</si>
  <si>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</si>
  <si>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</si>
  <si>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</si>
  <si>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</si>
  <si>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</si>
  <si>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</si>
  <si>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</si>
  <si>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</si>
  <si>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</si>
  <si>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</si>
  <si>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</si>
  <si>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</si>
  <si>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</si>
  <si>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</si>
  <si>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</si>
  <si>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</si>
  <si>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</si>
  <si>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</si>
  <si>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</si>
  <si>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</si>
  <si>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</si>
  <si>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</si>
  <si>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</si>
  <si>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</si>
  <si>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</si>
  <si>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</si>
  <si>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</si>
  <si>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</si>
  <si>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</si>
  <si>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</si>
  <si>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</si>
  <si>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</si>
  <si>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</si>
  <si>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</si>
  <si>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</si>
  <si>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</si>
  <si>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</si>
  <si>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</si>
  <si>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</si>
  <si>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</si>
  <si>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</si>
  <si>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</si>
  <si>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</si>
  <si>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</si>
  <si>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</si>
  <si>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</si>
  <si>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</si>
  <si>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</si>
  <si>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</si>
  <si>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</si>
  <si>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</si>
  <si>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</si>
  <si>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</si>
  <si>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</si>
  <si>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</si>
  <si>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</si>
  <si>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</si>
  <si>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</si>
  <si>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</si>
  <si>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</si>
  <si>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</si>
  <si>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</si>
  <si>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</si>
  <si>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</si>
  <si>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</si>
  <si>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</si>
  <si>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</si>
  <si>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</si>
  <si>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</si>
  <si>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</si>
  <si>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</si>
  <si>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</si>
  <si>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</si>
  <si>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</si>
  <si>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</si>
  <si>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</si>
  <si>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</si>
  <si>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</si>
  <si>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</si>
  <si>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</si>
  <si>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</si>
  <si>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</si>
  <si>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</si>
  <si>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</si>
  <si>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</si>
  <si>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</si>
  <si>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</si>
  <si>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</si>
  <si>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</si>
  <si>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</si>
  <si>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</si>
  <si>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</si>
  <si>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</si>
  <si>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</si>
  <si>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</si>
  <si>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</si>
  <si>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</si>
  <si>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</si>
  <si>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</si>
  <si>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</si>
  <si>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</si>
  <si>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</si>
  <si>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</si>
  <si>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</si>
  <si>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</si>
  <si>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</si>
  <si>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</si>
  <si>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</si>
  <si>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</si>
  <si>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</si>
  <si>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</si>
  <si>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</si>
  <si>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</si>
  <si>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</si>
  <si>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</si>
  <si>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</si>
  <si>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</si>
  <si>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</si>
  <si>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</si>
  <si>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</si>
  <si>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</si>
  <si>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</si>
  <si>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</si>
  <si>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</si>
  <si>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</si>
  <si>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</si>
  <si>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</si>
  <si>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</si>
  <si>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</si>
  <si>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</si>
  <si>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</si>
  <si>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</si>
  <si>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</si>
  <si>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</si>
  <si>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</si>
  <si>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</si>
  <si>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</si>
  <si>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</si>
  <si>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</si>
  <si>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</si>
  <si>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</si>
  <si>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</si>
  <si>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</si>
  <si>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</si>
  <si>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</si>
  <si>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</si>
  <si>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</si>
  <si>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</si>
  <si>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</si>
  <si>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</si>
  <si>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</si>
  <si>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</si>
  <si>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</si>
  <si>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</si>
  <si>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</si>
  <si>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</si>
  <si>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</si>
  <si>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</si>
  <si>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</si>
  <si>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</si>
  <si>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</si>
  <si>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</si>
  <si>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</si>
  <si>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</si>
  <si>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</si>
  <si>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</si>
  <si>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</si>
  <si>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</si>
  <si>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</si>
  <si>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</si>
  <si>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</si>
  <si>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</si>
  <si>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</si>
  <si>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</si>
  <si>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</si>
  <si>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</si>
  <si>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</si>
  <si>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</si>
  <si>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</si>
  <si>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</si>
  <si>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</si>
  <si>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</si>
  <si>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</si>
  <si>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</si>
  <si>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</si>
  <si>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</si>
  <si>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</si>
  <si>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</si>
  <si>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</si>
  <si>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</si>
  <si>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</si>
  <si>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</si>
  <si>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</si>
  <si>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</si>
  <si>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</si>
  <si>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</si>
  <si>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</si>
  <si>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</si>
  <si>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</si>
  <si>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</si>
  <si>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</si>
  <si>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</si>
  <si>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</si>
  <si>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</si>
  <si>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</si>
  <si>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</si>
  <si>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</si>
  <si>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</si>
  <si>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</si>
  <si>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</si>
  <si>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</si>
  <si>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</si>
  <si>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</si>
  <si>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</si>
  <si>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</si>
  <si>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</si>
  <si>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</si>
  <si>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</si>
  <si>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</si>
  <si>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</si>
  <si>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</si>
  <si>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</si>
  <si>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</si>
  <si>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</si>
  <si>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</si>
  <si>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</si>
  <si>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</si>
  <si>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</si>
  <si>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</si>
  <si>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</si>
  <si>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</si>
  <si>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</si>
  <si>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</si>
  <si>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</si>
  <si>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</si>
  <si>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</si>
  <si>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</si>
  <si>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</si>
  <si>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</si>
  <si>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</si>
  <si>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</si>
  <si>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</si>
  <si>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</si>
  <si>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</si>
  <si>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</si>
  <si>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</si>
  <si>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</si>
  <si>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</si>
  <si>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</si>
  <si>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</si>
  <si>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</si>
  <si>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</si>
  <si>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</si>
  <si>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</si>
  <si>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</si>
  <si>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</si>
  <si>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</si>
  <si>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</si>
  <si>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</si>
  <si>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</si>
  <si>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</si>
  <si>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</si>
  <si>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</si>
  <si>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</si>
  <si>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</si>
  <si>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</si>
  <si>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</si>
  <si>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</si>
  <si>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</si>
  <si>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</si>
  <si>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</si>
  <si>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</si>
  <si>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</si>
  <si>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</si>
  <si>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</si>
  <si>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</si>
  <si>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</si>
  <si>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</si>
  <si>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</si>
  <si>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</si>
  <si>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</si>
  <si>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</si>
  <si>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</si>
  <si>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</si>
  <si>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</si>
  <si>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</si>
  <si>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</si>
  <si>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</si>
  <si>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</si>
  <si>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</si>
  <si>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</si>
  <si>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</si>
  <si>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</si>
  <si>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</si>
  <si>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</si>
  <si>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</si>
  <si>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</si>
  <si>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</si>
  <si>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</si>
  <si>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</si>
  <si>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</si>
  <si>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</si>
  <si>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</si>
  <si>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</si>
  <si>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</si>
  <si>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</si>
  <si>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</si>
  <si>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</si>
  <si>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</si>
  <si>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</si>
  <si>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</si>
  <si>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</si>
  <si>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</si>
  <si>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</si>
  <si>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</si>
  <si>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</si>
  <si>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</si>
  <si>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</si>
  <si>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</si>
  <si>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</si>
  <si>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</si>
  <si>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</si>
  <si>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</si>
  <si>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</si>
  <si>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</si>
  <si>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</si>
  <si>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</si>
  <si>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</si>
  <si>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</si>
  <si>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</si>
  <si>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</si>
  <si>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</si>
  <si>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</si>
  <si>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</si>
  <si>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</si>
  <si>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</si>
  <si>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</si>
  <si>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</si>
  <si>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</si>
  <si>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</si>
  <si>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</si>
  <si>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</si>
  <si>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</si>
  <si>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</si>
  <si>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</si>
  <si>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</si>
  <si>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</si>
  <si>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</si>
  <si>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</si>
  <si>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</si>
  <si>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</si>
  <si>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</si>
  <si>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</si>
  <si>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</si>
  <si>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</si>
  <si>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</si>
  <si>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</si>
  <si>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</si>
  <si>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</si>
  <si>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</si>
  <si>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</si>
  <si>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</si>
  <si>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</si>
  <si>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</si>
  <si>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</si>
  <si>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</si>
  <si>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</si>
  <si>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</si>
  <si>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</si>
  <si>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</si>
  <si>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</si>
  <si>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</si>
  <si>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</si>
  <si>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</si>
  <si>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</si>
  <si>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</si>
  <si>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</si>
  <si>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</si>
  <si>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</si>
  <si>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</si>
  <si>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</si>
  <si>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</si>
  <si>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</si>
  <si>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</si>
  <si>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</si>
  <si>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</si>
  <si>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</si>
  <si>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</si>
  <si>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</si>
  <si>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</si>
  <si>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</si>
  <si>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</si>
  <si>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</si>
  <si>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</si>
  <si>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</si>
  <si>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</si>
  <si>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</si>
  <si>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</si>
  <si>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</si>
  <si>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</si>
  <si>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</si>
  <si>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</si>
  <si>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</si>
  <si>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</si>
  <si>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</si>
  <si>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</si>
  <si>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</si>
  <si>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</si>
  <si>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</si>
  <si>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</si>
  <si>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</si>
  <si>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</si>
  <si>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</si>
  <si>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</si>
  <si>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</si>
  <si>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</si>
  <si>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</si>
  <si>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</si>
  <si>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</si>
  <si>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</si>
  <si>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</si>
  <si>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</si>
  <si>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</si>
  <si>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</si>
  <si>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</si>
  <si>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</si>
  <si>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</si>
  <si>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</si>
  <si>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</si>
  <si>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</si>
  <si>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</si>
  <si>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</si>
  <si>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</si>
  <si>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</si>
  <si>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</si>
  <si>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</si>
  <si>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</si>
  <si>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</si>
  <si>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</si>
  <si>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</si>
  <si>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</si>
  <si>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</si>
  <si>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</si>
  <si>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</si>
  <si>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</si>
  <si>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</si>
  <si>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</si>
  <si>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</si>
  <si>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</si>
  <si>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</si>
  <si>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</si>
  <si>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</si>
  <si>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</si>
  <si>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</si>
  <si>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</si>
  <si>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</si>
  <si>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</si>
  <si>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</si>
  <si>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</si>
  <si>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</si>
  <si>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</si>
  <si>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</si>
  <si>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</si>
  <si>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</si>
  <si>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</si>
  <si>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</si>
  <si>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</si>
  <si>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</si>
  <si>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</si>
  <si>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</si>
  <si>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</si>
  <si>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</si>
  <si>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</si>
  <si>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</si>
  <si>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</si>
  <si>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</si>
  <si>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</si>
  <si>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</si>
  <si>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</si>
  <si>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</si>
  <si>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</si>
  <si>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</si>
  <si>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</si>
  <si>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</si>
  <si>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</si>
  <si>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</si>
  <si>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</si>
  <si>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</si>
  <si>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</si>
  <si>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</si>
  <si>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</si>
  <si>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</si>
  <si>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</si>
  <si>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</si>
  <si>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</si>
  <si>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</si>
  <si>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</si>
  <si>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</si>
  <si>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</si>
  <si>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</si>
  <si>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</si>
  <si>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</si>
  <si>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</si>
  <si>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</si>
  <si>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</si>
  <si>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</si>
  <si>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</si>
  <si>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</si>
  <si>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</si>
  <si>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</si>
  <si>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</si>
  <si>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</si>
  <si>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</si>
  <si>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</si>
  <si>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</si>
  <si>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</si>
  <si>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</si>
  <si>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</si>
  <si>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</si>
  <si>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</si>
  <si>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</si>
  <si>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</si>
  <si>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</si>
  <si>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</si>
  <si>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</si>
  <si>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</si>
  <si>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</si>
  <si>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</si>
  <si>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</si>
  <si>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</si>
  <si>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</si>
  <si>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</si>
  <si>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</si>
  <si>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</si>
  <si>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</si>
  <si>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</si>
  <si>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</si>
  <si>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</si>
  <si>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</si>
  <si>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</si>
  <si>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</si>
  <si>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</si>
  <si>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</si>
  <si>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</si>
  <si>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</si>
  <si>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</si>
  <si>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</si>
  <si>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</si>
  <si>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</si>
  <si>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</si>
  <si>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</si>
  <si>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</si>
  <si>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</si>
  <si>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</si>
  <si>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</si>
  <si>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</si>
  <si>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</si>
  <si>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</si>
  <si>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</si>
  <si>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</si>
  <si>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</si>
  <si>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</si>
  <si>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</si>
  <si>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</si>
  <si>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</si>
  <si>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</si>
  <si>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</si>
  <si>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</si>
  <si>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</si>
  <si>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</si>
  <si>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</si>
  <si>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</si>
  <si>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</si>
  <si>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</si>
  <si>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</si>
  <si>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</si>
  <si>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</si>
  <si>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</si>
  <si>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</si>
  <si>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</si>
  <si>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</si>
  <si>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</si>
  <si>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</si>
  <si>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</si>
  <si>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</si>
  <si>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</si>
  <si>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</si>
  <si>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</si>
  <si>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</si>
  <si>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</si>
  <si>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</si>
  <si>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</si>
  <si>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</si>
  <si>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</si>
  <si>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</si>
  <si>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</si>
  <si>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</si>
  <si>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</si>
  <si>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</si>
  <si>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</si>
  <si>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</si>
  <si>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</si>
  <si>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</si>
  <si>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</si>
  <si>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</si>
  <si>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</si>
  <si>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</si>
  <si>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</si>
  <si>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</si>
  <si>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</si>
  <si>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</si>
  <si>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</si>
  <si>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</si>
  <si>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</si>
  <si>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</si>
  <si>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</si>
  <si>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</si>
  <si>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</si>
  <si>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</si>
  <si>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</si>
  <si>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</si>
  <si>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</si>
  <si>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</si>
  <si>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</si>
  <si>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</si>
  <si>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</si>
  <si>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</si>
  <si>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</si>
  <si>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</si>
  <si>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</si>
  <si>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</si>
  <si>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</si>
  <si>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</si>
  <si>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</si>
  <si>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</si>
  <si>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</si>
  <si>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</si>
  <si>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</si>
  <si>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</si>
  <si>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</si>
  <si>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</si>
  <si>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</si>
  <si>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</si>
  <si>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</si>
  <si>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</si>
  <si>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</si>
  <si>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</si>
  <si>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</si>
  <si>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</si>
  <si>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</si>
  <si>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</si>
  <si>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</si>
  <si>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</si>
  <si>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</si>
  <si>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</si>
  <si>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</si>
  <si>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</si>
  <si>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</si>
  <si>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</si>
  <si>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</si>
  <si>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</si>
  <si>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</si>
  <si>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</si>
  <si>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</si>
  <si>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</si>
  <si>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</si>
  <si>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</si>
  <si>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</si>
  <si>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</si>
  <si>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</si>
  <si>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</si>
  <si>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</si>
  <si>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</si>
  <si>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</si>
  <si>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</si>
  <si>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</si>
  <si>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</si>
  <si>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</si>
  <si>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</si>
  <si>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</si>
  <si>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</si>
  <si>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</si>
  <si>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</si>
  <si>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</si>
  <si>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</si>
  <si>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</si>
  <si>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</si>
  <si>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</si>
  <si>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</si>
  <si>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</si>
  <si>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</si>
  <si>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</si>
  <si>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</si>
  <si>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</si>
  <si>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</si>
  <si>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</si>
  <si>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</si>
  <si>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</si>
  <si>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</si>
  <si>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</si>
  <si>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</si>
  <si>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</si>
  <si>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</si>
  <si>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</si>
  <si>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</si>
  <si>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</si>
  <si>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</si>
  <si>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</si>
  <si>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</si>
  <si>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</si>
  <si>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</si>
  <si>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</si>
  <si>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</si>
  <si>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</si>
  <si>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</si>
  <si>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</si>
  <si>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</si>
  <si>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</si>
  <si>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</si>
  <si>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</si>
  <si>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</si>
  <si>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</si>
  <si>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</si>
  <si>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</si>
  <si>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</si>
  <si>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</si>
  <si>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</si>
  <si>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</si>
  <si>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</si>
  <si>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</si>
  <si>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</si>
  <si>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</si>
  <si>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</si>
  <si>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</si>
  <si>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</si>
  <si>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</si>
  <si>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</si>
  <si>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</si>
  <si>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</si>
  <si>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</si>
  <si>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</si>
  <si>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</si>
  <si>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</si>
  <si>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</si>
  <si>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</si>
  <si>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</si>
  <si>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</si>
  <si>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</si>
  <si>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</si>
  <si>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</si>
  <si>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</si>
  <si>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</si>
  <si>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</si>
  <si>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</si>
  <si>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</si>
  <si>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</si>
  <si>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</si>
  <si>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</si>
  <si>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</si>
  <si>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</si>
  <si>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</si>
  <si>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</si>
  <si>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</si>
  <si>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</si>
  <si>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</si>
  <si>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</si>
  <si>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</si>
  <si>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</si>
  <si>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</si>
  <si>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</si>
  <si>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</si>
  <si>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</si>
  <si>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</si>
  <si>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</si>
  <si>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</si>
  <si>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</si>
  <si>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</si>
  <si>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</si>
  <si>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</si>
  <si>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</si>
  <si>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</si>
  <si>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</si>
  <si>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</si>
  <si>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</si>
  <si>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</si>
  <si>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</si>
  <si>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</si>
  <si>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</si>
  <si>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</si>
  <si>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</si>
  <si>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</si>
  <si>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</si>
  <si>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</si>
  <si>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</si>
  <si>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</si>
  <si>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</si>
  <si>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</si>
  <si>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</si>
  <si>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</si>
  <si>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</si>
  <si>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</si>
  <si>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</si>
  <si>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</si>
  <si>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</si>
  <si>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</si>
  <si>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</si>
  <si>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</si>
  <si>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</si>
  <si>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</si>
  <si>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</si>
  <si>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</si>
  <si>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</si>
  <si>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</si>
  <si>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</si>
  <si>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</si>
  <si>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</si>
  <si>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</si>
  <si>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</si>
  <si>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</si>
  <si>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</si>
  <si>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</si>
  <si>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</si>
  <si>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</si>
  <si>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</si>
  <si>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</si>
  <si>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</si>
  <si>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</si>
  <si>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</si>
  <si>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</si>
  <si>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</si>
  <si>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</si>
  <si>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</si>
  <si>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</si>
  <si>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</si>
  <si>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</si>
  <si>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</si>
  <si>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</si>
  <si>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</si>
  <si>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</si>
  <si>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</si>
  <si>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</si>
  <si>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</si>
  <si>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</si>
  <si>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</si>
  <si>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</si>
  <si>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</si>
  <si>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</si>
  <si>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</si>
  <si>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</si>
  <si>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</si>
  <si>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</si>
  <si>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</si>
  <si>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</si>
  <si>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</si>
  <si>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</si>
  <si>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</si>
  <si>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</si>
  <si>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</si>
  <si>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</si>
  <si>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</si>
  <si>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</si>
  <si>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</si>
  <si>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</si>
  <si>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</si>
  <si>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</si>
  <si>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</si>
  <si>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</si>
  <si>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</si>
  <si>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</si>
  <si>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</si>
  <si>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</si>
  <si>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</si>
  <si>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</si>
  <si>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</si>
  <si>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</si>
  <si>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</si>
  <si>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</si>
  <si>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</si>
  <si>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</si>
  <si>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</si>
  <si>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</si>
  <si>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</si>
  <si>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</si>
  <si>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</si>
  <si>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</si>
  <si>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</si>
  <si>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</si>
  <si>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</si>
  <si>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</si>
  <si>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</si>
  <si>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</si>
  <si>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</si>
  <si>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</si>
  <si>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</si>
  <si>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</si>
  <si>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</si>
  <si>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</si>
  <si>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</si>
  <si>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</si>
  <si>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</si>
  <si>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</si>
  <si>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</si>
  <si>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</si>
  <si>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</si>
  <si>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</si>
  <si>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</si>
  <si>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</si>
  <si>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</si>
  <si>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</si>
  <si>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</si>
  <si>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</si>
  <si>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</si>
  <si>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</si>
  <si>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</si>
  <si>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</si>
  <si>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</si>
  <si>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</si>
  <si>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</si>
  <si>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</si>
  <si>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</si>
  <si>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</si>
  <si>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</si>
  <si>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</si>
  <si>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</si>
  <si>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</si>
  <si>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</si>
  <si>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</si>
  <si>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</si>
  <si>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</si>
  <si>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</si>
  <si>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</si>
  <si>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</si>
  <si>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</si>
  <si>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</si>
  <si>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</si>
  <si>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</si>
  <si>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</si>
  <si>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</si>
  <si>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</si>
  <si>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</si>
  <si>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</si>
  <si>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</si>
  <si>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</si>
  <si>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</si>
  <si>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</si>
  <si>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</si>
  <si>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</si>
  <si>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</si>
  <si>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</si>
  <si>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</si>
  <si>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</si>
  <si>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</si>
  <si>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</si>
  <si>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</si>
  <si>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</si>
  <si>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</si>
  <si>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</si>
  <si>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</si>
  <si>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</si>
  <si>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</si>
  <si>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</si>
  <si>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</si>
  <si>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</si>
  <si>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</si>
  <si>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</si>
  <si>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</si>
  <si>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</si>
  <si>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</si>
  <si>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</si>
  <si>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</si>
  <si>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</si>
  <si>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</si>
  <si>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</si>
  <si>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</si>
  <si>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</si>
  <si>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</si>
  <si>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</si>
  <si>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</si>
  <si>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</si>
  <si>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</si>
  <si>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</si>
  <si>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</si>
  <si>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</si>
  <si>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</si>
  <si>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</si>
  <si>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</si>
  <si>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</si>
  <si>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</si>
  <si>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</si>
  <si>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</si>
  <si>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</si>
  <si>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</si>
  <si>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</si>
  <si>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</si>
  <si>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</si>
  <si>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</si>
  <si>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</si>
  <si>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</si>
  <si>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</si>
  <si>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</si>
  <si>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</si>
  <si>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</si>
  <si>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</si>
  <si>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</si>
  <si>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</si>
  <si>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</si>
  <si>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</si>
  <si>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</si>
  <si>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</si>
  <si>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</si>
  <si>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</si>
  <si>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</si>
  <si>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</si>
  <si>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</si>
  <si>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</si>
  <si>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</si>
  <si>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</si>
  <si>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</si>
  <si>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</si>
  <si>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</si>
  <si>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</si>
  <si>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</si>
  <si>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</si>
  <si>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</si>
  <si>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</si>
  <si>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</si>
  <si>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</si>
  <si>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</si>
  <si>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</si>
  <si>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</si>
  <si>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</si>
  <si>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</si>
  <si>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</si>
  <si>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</si>
  <si>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</si>
  <si>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</si>
  <si>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</si>
  <si>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</si>
  <si>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</si>
  <si>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</si>
  <si>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</si>
  <si>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</si>
  <si>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</si>
  <si>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</si>
  <si>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</si>
  <si>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</si>
  <si>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</si>
  <si>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</si>
  <si>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</si>
  <si>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</si>
  <si>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</si>
  <si>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</si>
  <si>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</si>
  <si>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</si>
  <si>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</si>
  <si>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</si>
  <si>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</si>
  <si>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</si>
  <si>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</si>
  <si>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</si>
  <si>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</si>
  <si>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</si>
  <si>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</si>
  <si>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</si>
  <si>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</si>
  <si>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</si>
  <si>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</si>
  <si>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</si>
  <si>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</si>
  <si>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</si>
  <si>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</si>
  <si>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</si>
  <si>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</si>
  <si>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</si>
  <si>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</si>
  <si>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</si>
  <si>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</si>
  <si>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</si>
  <si>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</si>
  <si>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</si>
  <si>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</si>
  <si>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</si>
  <si>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</si>
  <si>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</si>
  <si>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</si>
  <si>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</si>
  <si>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</si>
  <si>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</si>
  <si>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</si>
  <si>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</si>
  <si>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</si>
  <si>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</si>
  <si>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</si>
  <si>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</si>
  <si>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</si>
  <si>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</si>
  <si>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</si>
  <si>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</si>
  <si>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</si>
  <si>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</si>
  <si>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</si>
  <si>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</si>
  <si>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</si>
  <si>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</si>
  <si>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</si>
  <si>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</si>
  <si>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</si>
  <si>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</si>
  <si>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</si>
  <si>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</si>
  <si>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</si>
  <si>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</si>
  <si>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</si>
  <si>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</si>
  <si>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</si>
  <si>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</si>
  <si>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</si>
  <si>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</si>
  <si>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</si>
  <si>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</si>
  <si>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</si>
  <si>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</si>
  <si>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</si>
  <si>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</si>
  <si>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</si>
  <si>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</si>
  <si>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</si>
  <si>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</si>
  <si>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</si>
  <si>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</si>
  <si>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</si>
  <si>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</si>
  <si>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</si>
  <si>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</si>
  <si>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</si>
  <si>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</si>
  <si>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</si>
  <si>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</si>
  <si>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</si>
  <si>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</si>
  <si>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</si>
  <si>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</si>
  <si>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</si>
  <si>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</si>
  <si>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</si>
  <si>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</si>
  <si>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</si>
  <si>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</si>
  <si>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</si>
  <si>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</si>
  <si>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</si>
  <si>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</si>
  <si>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</si>
  <si>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</si>
  <si>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</si>
  <si>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</si>
  <si>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</si>
  <si>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</si>
  <si>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</si>
  <si>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</si>
  <si>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</si>
  <si>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</si>
  <si>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</si>
  <si>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</si>
  <si>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</si>
  <si>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</si>
  <si>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</si>
  <si>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</si>
  <si>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</si>
  <si>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</si>
  <si>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</si>
  <si>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</si>
  <si>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</si>
  <si>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</si>
  <si>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</si>
  <si>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</si>
  <si>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</si>
  <si>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</si>
  <si>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</si>
  <si>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</si>
  <si>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</si>
  <si>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</si>
  <si>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</si>
  <si>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</si>
  <si>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</si>
  <si>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</si>
  <si>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</si>
  <si>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</si>
  <si>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</si>
  <si>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</si>
  <si>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</si>
  <si>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</si>
  <si>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</si>
  <si>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</si>
  <si>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</si>
  <si>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</si>
  <si>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</si>
  <si>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</si>
  <si>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</si>
  <si>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</si>
  <si>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</si>
  <si>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</si>
  <si>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</si>
  <si>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</si>
  <si>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</si>
  <si>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</si>
  <si>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</si>
  <si>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</si>
  <si>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</si>
  <si>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</si>
  <si>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</si>
  <si>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</si>
  <si>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</si>
  <si>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</si>
  <si>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</si>
  <si>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</si>
  <si>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</si>
  <si>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</si>
  <si>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</si>
  <si>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</si>
  <si>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</si>
  <si>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</si>
  <si>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</si>
  <si>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</si>
  <si>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</si>
  <si>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</si>
  <si>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</si>
  <si>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</si>
  <si>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</si>
  <si>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</si>
  <si>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</si>
  <si>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</si>
  <si>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</si>
  <si>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</si>
  <si>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</si>
  <si>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</si>
  <si>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</si>
  <si>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</si>
  <si>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</si>
  <si>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</si>
  <si>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</si>
  <si>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</si>
  <si>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</si>
  <si>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</si>
  <si>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</si>
  <si>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</si>
  <si>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</si>
  <si>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</si>
  <si>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</si>
  <si>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</si>
  <si>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</si>
  <si>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</si>
  <si>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</si>
  <si>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</si>
  <si>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</si>
  <si>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</si>
  <si>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</si>
  <si>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</si>
  <si>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</si>
  <si>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</si>
  <si>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</si>
  <si>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</si>
  <si>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</si>
  <si>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</si>
  <si>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</si>
  <si>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</si>
  <si>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</si>
  <si>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</si>
  <si>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</si>
  <si>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</si>
  <si>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</si>
  <si>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</si>
  <si>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</si>
  <si>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</si>
  <si>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</si>
  <si>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</si>
  <si>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</si>
  <si>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</si>
  <si>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</si>
  <si>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</si>
  <si>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</si>
  <si>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</si>
  <si>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</si>
  <si>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</si>
  <si>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</si>
  <si>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</si>
  <si>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</si>
  <si>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</si>
  <si>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</si>
  <si>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</si>
  <si>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</si>
  <si>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</si>
  <si>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</si>
  <si>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</si>
  <si>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</si>
  <si>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</si>
  <si>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</si>
  <si>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</si>
  <si>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</si>
  <si>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</si>
  <si>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</si>
  <si>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</si>
  <si>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</si>
  <si>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</si>
  <si>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</si>
  <si>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</si>
  <si>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</si>
  <si>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</si>
  <si>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</si>
  <si>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</si>
  <si>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</si>
  <si>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</si>
  <si>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</si>
  <si>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</si>
  <si>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</si>
  <si>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</si>
  <si>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</si>
  <si>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</si>
  <si>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</si>
  <si>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</si>
  <si>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</si>
  <si>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</si>
  <si>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</si>
  <si>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</si>
  <si>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</si>
  <si>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</si>
  <si>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</si>
  <si>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</si>
  <si>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</si>
  <si>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</si>
  <si>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</si>
  <si>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</si>
  <si>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</si>
  <si>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</si>
  <si>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</si>
  <si>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</si>
  <si>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</si>
  <si>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</si>
  <si>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</si>
  <si>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</si>
  <si>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</si>
  <si>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</si>
  <si>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</si>
  <si>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</si>
  <si>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</si>
  <si>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</si>
  <si>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</si>
  <si>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</si>
  <si>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</si>
  <si>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</si>
  <si>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</si>
  <si>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</si>
  <si>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</si>
  <si>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</si>
  <si>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</si>
  <si>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</si>
  <si>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</si>
  <si>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</si>
  <si>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</si>
  <si>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</si>
  <si>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</si>
  <si>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</si>
  <si>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</si>
  <si>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</si>
  <si>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</si>
  <si>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</si>
  <si>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</si>
  <si>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</si>
  <si>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</si>
  <si>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</si>
  <si>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</si>
  <si>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</si>
  <si>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</si>
  <si>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</si>
  <si>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</si>
  <si>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</si>
  <si>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</si>
  <si>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</si>
  <si>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</si>
  <si>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</si>
  <si>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</si>
  <si>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</si>
  <si>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</si>
  <si>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</si>
  <si>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</si>
  <si>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</si>
  <si>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</si>
  <si>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</si>
  <si>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</si>
  <si>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</si>
  <si>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</si>
  <si>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</si>
  <si>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</si>
  <si>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</si>
  <si>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</si>
  <si>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</si>
  <si>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</si>
  <si>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</si>
  <si>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</si>
  <si>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</si>
  <si>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</si>
  <si>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</si>
  <si>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</si>
  <si>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</si>
  <si>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</si>
  <si>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</si>
  <si>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</si>
  <si>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</si>
  <si>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</si>
  <si>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</si>
  <si>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</si>
  <si>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</si>
  <si>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</si>
  <si>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</si>
  <si>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</si>
  <si>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</si>
  <si>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</si>
  <si>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</si>
  <si>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</si>
  <si>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</si>
  <si>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</si>
  <si>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</si>
  <si>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</si>
  <si>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</si>
  <si>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</si>
  <si>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</si>
  <si>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</si>
  <si>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</si>
  <si>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</si>
  <si>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</si>
  <si>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</si>
  <si>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</si>
  <si>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</si>
  <si>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</si>
  <si>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</si>
  <si>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</si>
  <si>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</si>
  <si>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</si>
  <si>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</si>
  <si>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</si>
  <si>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</si>
  <si>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</si>
  <si>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</si>
  <si>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</si>
  <si>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</si>
  <si>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</si>
  <si>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</si>
  <si>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</si>
  <si>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</si>
  <si>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</si>
  <si>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</si>
  <si>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</si>
  <si>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</si>
  <si>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</si>
  <si>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</si>
  <si>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</si>
  <si>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</si>
  <si>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</si>
  <si>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</si>
  <si>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</si>
  <si>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</si>
  <si>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</si>
  <si>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</si>
  <si>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</si>
  <si>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</si>
  <si>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</si>
  <si>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</si>
  <si>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</si>
  <si>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</si>
  <si>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</si>
  <si>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</si>
  <si>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</si>
  <si>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</si>
  <si>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</si>
  <si>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</si>
  <si>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</si>
  <si>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</si>
  <si>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</si>
  <si>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</si>
  <si>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</si>
  <si>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</si>
  <si>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</si>
  <si>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</si>
  <si>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</si>
  <si>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</si>
  <si>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</si>
  <si>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</si>
  <si>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</si>
  <si>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</si>
  <si>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</si>
  <si>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</si>
  <si>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</si>
  <si>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</si>
  <si>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</si>
  <si>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</si>
  <si>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</si>
  <si>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</si>
  <si>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</si>
  <si>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</si>
  <si>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</si>
  <si>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</si>
  <si>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</si>
  <si>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</si>
  <si>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</si>
  <si>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</si>
  <si>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</si>
  <si>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</si>
  <si>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</si>
  <si>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</si>
  <si>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</si>
  <si>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</si>
  <si>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</si>
  <si>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</si>
  <si>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</si>
  <si>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</si>
  <si>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</si>
  <si>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</si>
  <si>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</si>
  <si>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</si>
  <si>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</si>
  <si>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</si>
  <si>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</si>
  <si>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</si>
  <si>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</si>
  <si>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</si>
  <si>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</si>
  <si>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</si>
  <si>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</si>
  <si>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</si>
  <si>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</si>
  <si>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</si>
  <si>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</si>
  <si>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</si>
  <si>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</si>
  <si>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</si>
  <si>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</si>
  <si>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</si>
  <si>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</si>
  <si>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</si>
  <si>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</si>
  <si>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</si>
  <si>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</si>
  <si>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</si>
  <si>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</si>
  <si>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</si>
  <si>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</si>
  <si>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</si>
  <si>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</si>
  <si>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</si>
  <si>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</si>
  <si>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</si>
  <si>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</si>
  <si>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</si>
  <si>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</si>
  <si>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</si>
  <si>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</si>
  <si>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</si>
  <si>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</si>
  <si>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</si>
  <si>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</si>
  <si>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</si>
  <si>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</si>
  <si>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</si>
  <si>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</si>
  <si>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</si>
  <si>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</si>
  <si>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</si>
  <si>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</si>
  <si>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</si>
  <si>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</si>
  <si>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</si>
  <si>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</si>
  <si>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</si>
  <si>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</si>
  <si>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</si>
  <si>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</si>
  <si>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</si>
  <si>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</si>
  <si>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</si>
  <si>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</si>
  <si>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</si>
  <si>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</si>
  <si>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</si>
  <si>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</si>
  <si>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</si>
  <si>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</si>
  <si>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</si>
  <si>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</si>
  <si>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</si>
  <si>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</si>
  <si>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</si>
  <si>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</si>
  <si>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</si>
  <si>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</si>
  <si>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</si>
  <si>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</si>
  <si>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</si>
  <si>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</si>
  <si>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</si>
  <si>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</si>
  <si>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</si>
  <si>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</si>
  <si>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</si>
  <si>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</si>
  <si>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</si>
  <si>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</si>
  <si>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</si>
  <si>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</si>
  <si>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</si>
  <si>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</si>
  <si>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</si>
  <si>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</si>
  <si>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</si>
  <si>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</si>
  <si>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</si>
  <si>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</si>
  <si>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</si>
  <si>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</si>
  <si>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</si>
  <si>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</si>
  <si>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</si>
  <si>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</si>
  <si>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</si>
  <si>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</si>
  <si>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</si>
  <si>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</si>
  <si>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</si>
  <si>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</si>
  <si>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</si>
  <si>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</si>
  <si>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</si>
  <si>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</si>
  <si>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</si>
  <si>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</si>
  <si>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</si>
  <si>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</si>
  <si>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</si>
  <si>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</si>
  <si>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</si>
  <si>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</si>
  <si>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</si>
  <si>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</si>
  <si>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</si>
  <si>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</si>
  <si>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</si>
  <si>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</si>
  <si>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</si>
  <si>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</si>
  <si>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</si>
  <si>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</si>
  <si>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</si>
  <si>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</si>
  <si>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</si>
  <si>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</si>
  <si>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</si>
  <si>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</si>
  <si>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</si>
  <si>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</si>
  <si>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</si>
  <si>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</si>
  <si>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</si>
  <si>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</si>
  <si>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</si>
  <si>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</si>
  <si>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</si>
  <si>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</si>
  <si>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</si>
  <si>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</si>
  <si>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</si>
  <si>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</si>
  <si>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</si>
  <si>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</si>
  <si>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</si>
  <si>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</si>
  <si>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</si>
  <si>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</si>
  <si>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</si>
  <si>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</si>
  <si>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</si>
  <si>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</si>
  <si>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</si>
  <si>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</si>
  <si>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</si>
  <si>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</si>
  <si>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</si>
  <si>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</si>
  <si>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</si>
  <si>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</si>
  <si>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</si>
  <si>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</si>
  <si>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</si>
  <si>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</si>
  <si>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</si>
  <si>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</si>
  <si>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</si>
  <si>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</si>
  <si>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</si>
  <si>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</si>
  <si>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</si>
  <si>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</si>
  <si>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</si>
  <si>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</si>
  <si>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</si>
  <si>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</si>
  <si>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</si>
  <si>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</si>
  <si>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</si>
  <si>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</si>
  <si>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</si>
  <si>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</si>
  <si>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</si>
  <si>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</si>
  <si>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</si>
  <si>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</si>
  <si>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</si>
  <si>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</si>
  <si>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</si>
  <si>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</si>
  <si>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</si>
  <si>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</si>
  <si>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</si>
  <si>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</si>
  <si>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</si>
  <si>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</si>
  <si>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</si>
  <si>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</si>
  <si>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</si>
  <si>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</si>
  <si>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</si>
  <si>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</si>
  <si>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</si>
  <si>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</si>
  <si>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</si>
  <si>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</si>
  <si>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</si>
  <si>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</si>
  <si>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</si>
  <si>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</si>
  <si>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</si>
  <si>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</si>
  <si>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</si>
  <si>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</si>
  <si>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</si>
  <si>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</si>
  <si>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</si>
  <si>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</si>
  <si>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</si>
  <si>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</si>
  <si>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</si>
  <si>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</si>
  <si>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</si>
  <si>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</si>
  <si>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</si>
  <si>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</si>
  <si>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</si>
  <si>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</si>
  <si>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</si>
  <si>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</si>
  <si>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</si>
  <si>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</si>
  <si>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</si>
  <si>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</si>
  <si>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</si>
  <si>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</si>
  <si>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</si>
  <si>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</si>
  <si>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</si>
  <si>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</si>
  <si>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</si>
  <si>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</si>
  <si>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</si>
  <si>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</si>
  <si>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</si>
  <si>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</si>
  <si>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</si>
  <si>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</si>
  <si>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</si>
  <si>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</si>
  <si>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</si>
  <si>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</si>
  <si>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</si>
  <si>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</si>
  <si>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</si>
  <si>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</si>
  <si>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</si>
  <si>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</si>
  <si>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</si>
  <si>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</si>
  <si>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</si>
  <si>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</si>
  <si>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</si>
  <si>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</si>
  <si>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</si>
  <si>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</si>
  <si>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</si>
  <si>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</si>
  <si>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</si>
  <si>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</si>
  <si>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</si>
  <si>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</si>
  <si>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</si>
  <si>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</si>
  <si>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</si>
  <si>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</si>
  <si>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</si>
  <si>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</si>
  <si>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</si>
  <si>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</si>
  <si>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</si>
  <si>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</si>
  <si>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</si>
  <si>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</si>
  <si>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</si>
  <si>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</si>
  <si>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</si>
  <si>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</si>
  <si>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</si>
  <si>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</si>
  <si>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</si>
  <si>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</si>
  <si>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</si>
  <si>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</si>
  <si>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</si>
  <si>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</si>
  <si>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</si>
  <si>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</si>
  <si>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</si>
  <si>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</si>
  <si>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</si>
  <si>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</si>
  <si>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</si>
  <si>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</si>
  <si>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</si>
  <si>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</si>
  <si>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</si>
  <si>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</si>
  <si>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</si>
  <si>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</si>
  <si>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</si>
  <si>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</si>
  <si>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</si>
  <si>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</si>
  <si>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</si>
  <si>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</si>
  <si>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</si>
  <si>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</si>
  <si>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</si>
  <si>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</si>
  <si>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</si>
  <si>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</si>
  <si>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</si>
  <si>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</si>
  <si>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</si>
  <si>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</si>
  <si>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</si>
  <si>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</si>
  <si>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</si>
  <si>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</si>
  <si>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</si>
  <si>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</si>
  <si>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</si>
  <si>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</si>
  <si>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</si>
  <si>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</si>
  <si>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</si>
  <si>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</si>
  <si>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</si>
  <si>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</si>
  <si>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</si>
  <si>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</si>
  <si>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</si>
  <si>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</si>
  <si>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</si>
  <si>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</si>
  <si>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</si>
  <si>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</si>
  <si>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</si>
  <si>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</si>
  <si>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</si>
  <si>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</si>
  <si>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</si>
  <si>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</si>
  <si>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</si>
  <si>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</si>
  <si>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</si>
  <si>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</si>
  <si>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</si>
  <si>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</si>
  <si>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</si>
  <si>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</si>
  <si>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</si>
  <si>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</si>
  <si>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</si>
  <si>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</si>
  <si>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</si>
  <si>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</si>
  <si>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</si>
  <si>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</si>
  <si>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</si>
  <si>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</si>
  <si>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</si>
  <si>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</si>
  <si>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</si>
  <si>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</si>
  <si>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</si>
  <si>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</si>
  <si>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</si>
  <si>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</si>
  <si>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</si>
  <si>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</si>
  <si>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</si>
  <si>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</si>
  <si>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</si>
  <si>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</si>
  <si>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</si>
  <si>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</si>
  <si>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</si>
  <si>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</si>
  <si>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</si>
  <si>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</si>
  <si>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</si>
  <si>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</si>
  <si>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</si>
  <si>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</si>
  <si>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</si>
  <si>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</si>
  <si>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</si>
  <si>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</si>
  <si>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</si>
  <si>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</si>
  <si>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</si>
  <si>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</si>
  <si>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</si>
  <si>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</si>
  <si>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</si>
  <si>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</si>
  <si>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</si>
  <si>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</si>
  <si>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</si>
  <si>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</si>
  <si>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</si>
  <si>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</si>
  <si>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</si>
  <si>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</si>
  <si>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</si>
  <si>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</si>
  <si>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</si>
  <si>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</si>
  <si>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</si>
  <si>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</si>
  <si>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</si>
  <si>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</si>
  <si>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</si>
  <si>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</si>
  <si>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</si>
  <si>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</si>
  <si>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</si>
  <si>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</si>
  <si>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</si>
  <si>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</si>
  <si>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</si>
  <si>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</si>
  <si>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</si>
  <si>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</si>
  <si>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</si>
  <si>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</si>
  <si>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</si>
  <si>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</si>
  <si>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</si>
  <si>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</si>
  <si>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</si>
  <si>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</si>
  <si>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</si>
  <si>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</si>
  <si>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</si>
  <si>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</si>
  <si>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</si>
  <si>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</si>
  <si>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</si>
  <si>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</si>
  <si>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</si>
  <si>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</si>
  <si>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</si>
  <si>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</si>
  <si>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</si>
  <si>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</si>
  <si>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</si>
  <si>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</si>
  <si>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</si>
  <si>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</si>
  <si>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</si>
  <si>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</si>
  <si>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</si>
  <si>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</si>
  <si>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</si>
  <si>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</si>
  <si>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</si>
  <si>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</si>
  <si>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</si>
  <si>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</si>
  <si>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</si>
  <si>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</si>
  <si>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</si>
  <si>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</si>
  <si>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</si>
  <si>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</si>
  <si>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</si>
  <si>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</si>
  <si>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</si>
  <si>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</si>
  <si>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</si>
  <si>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</si>
  <si>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</si>
  <si>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</si>
  <si>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</si>
  <si>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</si>
  <si>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</si>
  <si>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</si>
  <si>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</si>
  <si>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</si>
  <si>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</si>
  <si>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</si>
  <si>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</si>
  <si>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</si>
  <si>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</si>
  <si>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</si>
  <si>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</si>
  <si>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</si>
  <si>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</si>
  <si>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</si>
  <si>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</si>
  <si>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</si>
  <si>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</si>
  <si>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</si>
  <si>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</si>
  <si>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</si>
  <si>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</si>
  <si>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</si>
  <si>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</si>
  <si>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</si>
  <si>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</si>
  <si>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</si>
  <si>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</si>
  <si>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</si>
  <si>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</si>
  <si>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</si>
  <si>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</si>
  <si>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</si>
  <si>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</si>
  <si>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</si>
  <si>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</si>
  <si>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</si>
  <si>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</si>
  <si>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</si>
  <si>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</si>
  <si>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</si>
  <si>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</si>
  <si>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</si>
  <si>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</si>
  <si>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</si>
  <si>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</si>
  <si>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</si>
  <si>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</si>
  <si>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</si>
  <si>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</si>
  <si>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</si>
  <si>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</si>
  <si>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</si>
  <si>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</si>
  <si>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</si>
  <si>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</si>
  <si>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</si>
  <si>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</si>
  <si>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</si>
  <si>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</si>
  <si>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</si>
  <si>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</si>
  <si>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</si>
  <si>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</si>
  <si>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</si>
  <si>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</si>
  <si>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</si>
  <si>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</si>
  <si>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</si>
  <si>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</si>
  <si>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</si>
  <si>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</si>
  <si>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</si>
  <si>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</si>
  <si>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</si>
  <si>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</si>
  <si>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</si>
  <si>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</si>
  <si>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</si>
  <si>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</si>
  <si>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</si>
  <si>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</si>
  <si>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</si>
  <si>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</si>
  <si>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</si>
  <si>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</si>
  <si>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</si>
  <si>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</si>
  <si>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</si>
  <si>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</si>
  <si>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</si>
  <si>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</si>
  <si>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</si>
  <si>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</si>
  <si>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</si>
  <si>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</si>
  <si>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</si>
  <si>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</si>
  <si>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</si>
  <si>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</si>
  <si>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</si>
  <si>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</si>
  <si>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</si>
  <si>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</si>
  <si>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</si>
  <si>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</si>
  <si>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</si>
  <si>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</si>
  <si>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</si>
  <si>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</si>
  <si>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</si>
  <si>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</si>
  <si>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</si>
  <si>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</si>
  <si>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</si>
  <si>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</si>
  <si>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</si>
  <si>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</si>
  <si>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</si>
  <si>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</si>
  <si>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</si>
  <si>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</si>
  <si>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</si>
  <si>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</si>
  <si>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</si>
  <si>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</si>
  <si>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</si>
  <si>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</si>
  <si>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</si>
  <si>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</si>
  <si>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</si>
  <si>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</si>
  <si>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</si>
  <si>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</si>
  <si>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</si>
  <si>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</si>
  <si>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</si>
  <si>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</si>
  <si>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</si>
  <si>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</si>
  <si>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</si>
  <si>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</si>
  <si>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</si>
  <si>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</si>
  <si>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</si>
  <si>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</si>
  <si>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</si>
  <si>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</si>
  <si>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</si>
  <si>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</si>
  <si>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</si>
  <si>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</si>
  <si>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</si>
  <si>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</si>
  <si>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</si>
  <si>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</si>
  <si>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</si>
  <si>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</si>
  <si>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</si>
  <si>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</si>
  <si>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</si>
  <si>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</si>
  <si>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</si>
  <si>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</si>
  <si>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</si>
  <si>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</si>
  <si>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</si>
  <si>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</si>
  <si>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</si>
  <si>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</si>
  <si>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</si>
  <si>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</si>
  <si>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</si>
  <si>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</si>
  <si>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</si>
  <si>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</si>
  <si>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</si>
  <si>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</si>
  <si>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</si>
  <si>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</si>
  <si>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</si>
  <si>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</si>
  <si>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</si>
  <si>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</si>
  <si>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</si>
  <si>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</si>
  <si>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</si>
  <si>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</si>
  <si>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</si>
  <si>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</si>
  <si>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</si>
  <si>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</si>
  <si>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</si>
  <si>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</si>
  <si>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</si>
  <si>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</si>
  <si>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</si>
  <si>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</si>
  <si>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</si>
  <si>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</si>
  <si>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</si>
  <si>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</si>
  <si>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</si>
  <si>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</si>
  <si>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</si>
  <si>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</si>
  <si>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</si>
  <si>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</si>
  <si>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</si>
  <si>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</si>
  <si>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</si>
  <si>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</si>
  <si>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</si>
  <si>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</si>
  <si>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</si>
  <si>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</si>
  <si>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</si>
  <si>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</si>
  <si>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</si>
  <si>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</si>
  <si>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</si>
  <si>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</si>
  <si>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</si>
  <si>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</si>
  <si>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</si>
  <si>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</si>
  <si>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</si>
  <si>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</si>
  <si>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</si>
  <si>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</si>
  <si>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</si>
  <si>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</si>
  <si>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</si>
  <si>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</si>
  <si>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</si>
  <si>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</si>
  <si>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</si>
  <si>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</si>
  <si>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</si>
  <si>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</si>
  <si>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</si>
  <si>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</si>
  <si>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</si>
  <si>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</si>
  <si>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</si>
  <si>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</si>
  <si>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</si>
  <si>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</si>
  <si>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</si>
  <si>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</si>
  <si>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</si>
  <si>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</si>
  <si>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</si>
  <si>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</si>
  <si>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</si>
  <si>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</si>
  <si>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</si>
  <si>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</si>
  <si>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</si>
  <si>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</si>
  <si>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</si>
  <si>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</si>
  <si>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</si>
  <si>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</si>
  <si>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</si>
  <si>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</si>
  <si>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</si>
  <si>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</si>
  <si>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</si>
  <si>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</si>
  <si>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</si>
  <si>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</si>
  <si>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</si>
  <si>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</si>
  <si>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</si>
  <si>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</si>
  <si>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</si>
  <si>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</si>
  <si>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</si>
  <si>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</si>
  <si>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</si>
  <si>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</si>
  <si>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</si>
  <si>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</si>
  <si>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</si>
  <si>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</si>
  <si>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</si>
  <si>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</si>
  <si>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</si>
  <si>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</si>
  <si>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</si>
  <si>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</si>
  <si>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</si>
  <si>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</si>
  <si>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</si>
  <si>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</si>
  <si>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</si>
  <si>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</si>
  <si>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</si>
  <si>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</si>
  <si>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</si>
  <si>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</si>
  <si>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</si>
  <si>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</si>
  <si>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</si>
  <si>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</si>
  <si>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</si>
  <si>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</si>
  <si>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</si>
  <si>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</si>
  <si>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</si>
  <si>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</si>
  <si>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</si>
  <si>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</si>
  <si>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</si>
  <si>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</si>
  <si>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</si>
  <si>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</si>
  <si>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</si>
  <si>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</si>
  <si>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</si>
  <si>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</si>
  <si>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</si>
  <si>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</si>
  <si>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</si>
  <si>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</si>
  <si>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</si>
  <si>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</si>
  <si>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</si>
  <si>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</si>
  <si>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</si>
  <si>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</si>
  <si>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</si>
  <si>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</si>
  <si>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</si>
  <si>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</si>
  <si>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</si>
  <si>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</si>
  <si>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</si>
  <si>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</si>
  <si>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</si>
  <si>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</si>
  <si>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</si>
  <si>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</si>
  <si>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</si>
  <si>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</si>
  <si>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</si>
  <si>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</si>
  <si>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</si>
  <si>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</si>
  <si>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</si>
  <si>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</si>
  <si>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</si>
  <si>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</si>
  <si>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</si>
  <si>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</si>
  <si>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</si>
  <si>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</si>
  <si>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</si>
  <si>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</si>
  <si>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</si>
  <si>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</si>
  <si>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</si>
  <si>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</si>
  <si>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</si>
  <si>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</si>
  <si>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</si>
  <si>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</si>
  <si>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</si>
  <si>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</si>
  <si>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</si>
  <si>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</si>
  <si>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</si>
  <si>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</si>
  <si>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</si>
  <si>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</si>
  <si>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</si>
  <si>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</si>
  <si>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</si>
  <si>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</si>
  <si>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</si>
  <si>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</si>
  <si>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</si>
  <si>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</si>
  <si>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</si>
  <si>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</si>
  <si>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</si>
  <si>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</si>
  <si>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</si>
  <si>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</si>
  <si>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</si>
  <si>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</si>
  <si>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</si>
  <si>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</si>
  <si>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</si>
  <si>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</si>
  <si>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</si>
  <si>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</si>
  <si>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</si>
  <si>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</si>
  <si>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</si>
  <si>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</si>
  <si>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</si>
  <si>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</si>
  <si>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</si>
  <si>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</si>
  <si>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</si>
  <si>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</si>
  <si>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</si>
  <si>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</si>
  <si>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</si>
  <si>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</si>
  <si>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</si>
  <si>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</si>
  <si>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</si>
  <si>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</si>
  <si>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</si>
  <si>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</si>
  <si>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</si>
  <si>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</si>
  <si>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</si>
  <si>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</si>
  <si>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</si>
  <si>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</si>
  <si>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</si>
  <si>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</si>
  <si>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</si>
  <si>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</si>
  <si>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</si>
  <si>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</si>
  <si>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</si>
  <si>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</si>
  <si>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</si>
  <si>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</si>
  <si>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</si>
  <si>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</si>
  <si>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</si>
  <si>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</si>
  <si>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</si>
  <si>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</si>
  <si>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</si>
  <si>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</si>
  <si>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</si>
  <si>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</si>
  <si>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</si>
  <si>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</si>
  <si>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</si>
  <si>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</si>
  <si>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</si>
  <si>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</si>
  <si>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</si>
  <si>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</si>
  <si>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</si>
  <si>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</si>
  <si>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</si>
  <si>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</si>
  <si>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</si>
  <si>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</si>
  <si>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</si>
  <si>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</si>
  <si>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</si>
  <si>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</si>
  <si>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</si>
  <si>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</si>
  <si>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</si>
  <si>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</si>
  <si>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</si>
  <si>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</si>
  <si>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</si>
  <si>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</si>
  <si>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</si>
  <si>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</si>
  <si>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</si>
  <si>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</si>
  <si>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</si>
  <si>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</si>
  <si>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</si>
  <si>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</si>
  <si>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</si>
  <si>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</si>
  <si>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</si>
  <si>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</si>
  <si>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</si>
  <si>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</si>
  <si>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</si>
  <si>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</si>
  <si>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</si>
  <si>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</si>
  <si>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</si>
  <si>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</si>
  <si>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</si>
  <si>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</si>
  <si>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</si>
  <si>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</si>
  <si>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</si>
  <si>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</si>
  <si>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</si>
  <si>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</si>
  <si>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</si>
  <si>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</si>
  <si>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</si>
  <si>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</si>
  <si>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</si>
  <si>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</si>
  <si>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</si>
  <si>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</si>
  <si>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</si>
  <si>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</si>
  <si>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</si>
  <si>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</si>
  <si>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</si>
  <si>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</si>
  <si>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</si>
  <si>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</si>
  <si>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</si>
  <si>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</si>
  <si>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</si>
  <si>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</si>
  <si>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</si>
  <si>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</si>
  <si>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</si>
  <si>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</si>
  <si>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</si>
  <si>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</si>
  <si>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</si>
  <si>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</si>
  <si>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</si>
  <si>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</si>
  <si>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</si>
  <si>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</si>
  <si>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</si>
  <si>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</si>
  <si>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</si>
  <si>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</si>
  <si>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</si>
  <si>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</si>
  <si>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</si>
  <si>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</si>
  <si>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</si>
  <si>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</si>
  <si>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</si>
  <si>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</si>
  <si>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</si>
  <si>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</si>
  <si>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</si>
  <si>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</si>
  <si>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</si>
  <si>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</si>
  <si>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</si>
  <si>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</si>
  <si>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</si>
  <si>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</si>
  <si>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</si>
  <si>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</si>
  <si>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</si>
  <si>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</si>
  <si>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</si>
  <si>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</si>
  <si>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</si>
  <si>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</si>
  <si>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</si>
  <si>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</si>
  <si>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</si>
  <si>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</si>
  <si>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</si>
  <si>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</si>
  <si>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</si>
  <si>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</si>
  <si>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</si>
  <si>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</si>
  <si>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</si>
  <si>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</si>
  <si>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</si>
  <si>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</si>
  <si>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</si>
  <si>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</si>
  <si>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</si>
  <si>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</si>
  <si>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</si>
  <si>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</si>
  <si>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</si>
  <si>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</si>
  <si>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</si>
  <si>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</si>
  <si>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</si>
  <si>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</si>
  <si>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</si>
  <si>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</si>
  <si>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</si>
  <si>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</si>
  <si>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</si>
  <si>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</si>
  <si>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</si>
  <si>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</si>
  <si>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</si>
  <si>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</si>
  <si>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</si>
  <si>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</si>
  <si>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</si>
  <si>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</si>
  <si>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</si>
  <si>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</si>
  <si>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</si>
  <si>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</si>
  <si>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</si>
  <si>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</si>
  <si>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</si>
  <si>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</si>
  <si>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</si>
  <si>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</si>
  <si>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</si>
  <si>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</si>
  <si>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</si>
  <si>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</si>
  <si>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</si>
  <si>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</si>
  <si>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</si>
  <si>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</si>
  <si>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</si>
  <si>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</si>
  <si>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</si>
  <si>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</si>
  <si>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</si>
  <si>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</si>
  <si>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</si>
  <si>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</si>
  <si>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</si>
  <si>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</si>
  <si>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</si>
  <si>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</si>
  <si>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</si>
  <si>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</si>
  <si>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</si>
  <si>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</si>
  <si>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</si>
  <si>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</si>
  <si>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</si>
  <si>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</si>
  <si>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</si>
  <si>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</si>
  <si>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</si>
  <si>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</si>
  <si>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</si>
  <si>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</si>
  <si>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</si>
  <si>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</si>
  <si>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</si>
  <si>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</si>
  <si>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</si>
  <si>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</si>
  <si>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</si>
  <si>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</si>
  <si>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</si>
  <si>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</si>
  <si>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</si>
  <si>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</si>
  <si>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</si>
  <si>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</si>
  <si>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</si>
  <si>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</si>
  <si>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</si>
  <si>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</si>
  <si>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</si>
  <si>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</si>
  <si>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</si>
  <si>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</si>
  <si>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</si>
  <si>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</si>
  <si>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</si>
  <si>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</si>
  <si>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</si>
  <si>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</si>
  <si>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</si>
  <si>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</si>
  <si>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</si>
  <si>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</si>
  <si>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</si>
  <si>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</si>
  <si>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</si>
  <si>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</si>
  <si>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</si>
  <si>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</si>
  <si>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</si>
  <si>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</si>
  <si>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</si>
  <si>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</si>
  <si>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</si>
  <si>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</si>
  <si>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</si>
  <si>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</si>
  <si>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</si>
  <si>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</si>
  <si>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</si>
  <si>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</si>
  <si>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</si>
  <si>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</si>
  <si>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</si>
  <si>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</si>
  <si>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</si>
  <si>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</si>
  <si>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</si>
  <si>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</si>
  <si>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</si>
  <si>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</si>
  <si>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</si>
  <si>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</si>
  <si>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</si>
  <si>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</si>
  <si>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</si>
  <si>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</si>
  <si>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</si>
  <si>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</si>
  <si>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</si>
  <si>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</si>
  <si>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</si>
  <si>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</si>
  <si>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</si>
  <si>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</si>
  <si>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</si>
  <si>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</si>
  <si>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</si>
  <si>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</si>
  <si>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</si>
  <si>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</si>
  <si>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</si>
  <si>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</si>
  <si>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</si>
  <si>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</si>
  <si>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</si>
  <si>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</si>
  <si>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</si>
  <si>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</si>
  <si>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</si>
  <si>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</si>
  <si>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</si>
  <si>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</si>
  <si>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</si>
  <si>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</si>
  <si>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</si>
  <si>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</si>
  <si>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</si>
  <si>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</si>
  <si>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</si>
  <si>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</si>
  <si>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</si>
  <si>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</si>
  <si>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</si>
  <si>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</si>
  <si>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</si>
  <si>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</si>
  <si>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</si>
  <si>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</si>
  <si>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</si>
  <si>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</si>
  <si>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</si>
  <si>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</si>
  <si>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</si>
  <si>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</si>
  <si>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</si>
  <si>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</si>
  <si>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</si>
  <si>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</si>
  <si>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</si>
  <si>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</si>
  <si>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</si>
  <si>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</si>
  <si>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</si>
  <si>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</si>
  <si>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</si>
  <si>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</si>
  <si>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</si>
  <si>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</si>
  <si>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</si>
  <si>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</si>
  <si>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</si>
  <si>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</si>
  <si>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</si>
  <si>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</si>
  <si>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</si>
  <si>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</si>
  <si>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</si>
  <si>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</si>
  <si>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</si>
  <si>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</si>
  <si>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</si>
  <si>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</si>
  <si>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</si>
  <si>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</si>
  <si>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</si>
  <si>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</si>
  <si>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</si>
  <si>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</si>
  <si>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</si>
  <si>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</si>
  <si>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</si>
  <si>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</si>
  <si>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</si>
  <si>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</si>
  <si>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</si>
  <si>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</si>
  <si>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</si>
  <si>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</si>
  <si>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</si>
  <si>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</si>
  <si>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</si>
  <si>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</si>
  <si>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</si>
  <si>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</si>
  <si>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</si>
  <si>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</si>
  <si>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</si>
  <si>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</si>
  <si>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</si>
  <si>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</si>
  <si>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</si>
  <si>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</si>
  <si>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</si>
  <si>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</si>
  <si>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</si>
  <si>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</si>
  <si>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</si>
  <si>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</si>
  <si>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</si>
  <si>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</si>
  <si>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</si>
  <si>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</si>
  <si>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</si>
  <si>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</si>
  <si>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</si>
  <si>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</si>
  <si>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</si>
  <si>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</si>
  <si>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</si>
  <si>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</si>
  <si>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</si>
  <si>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</si>
  <si>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</si>
  <si>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</si>
  <si>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</si>
  <si>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</si>
  <si>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</si>
  <si>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</si>
  <si>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</si>
  <si>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</si>
  <si>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</si>
  <si>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</si>
  <si>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</si>
  <si>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</si>
  <si>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</si>
  <si>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</si>
  <si>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</si>
  <si>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</si>
  <si>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</si>
  <si>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</si>
  <si>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</si>
  <si>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</si>
  <si>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</si>
  <si>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</si>
  <si>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</si>
  <si>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</si>
  <si>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</si>
  <si>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</si>
  <si>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</si>
  <si>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</si>
  <si>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</si>
  <si>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</si>
  <si>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</si>
  <si>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</si>
  <si>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</si>
  <si>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</si>
  <si>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</si>
  <si>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</si>
  <si>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</si>
  <si>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</si>
  <si>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</si>
  <si>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</si>
  <si>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</si>
  <si>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</si>
  <si>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</si>
  <si>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</si>
  <si>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</si>
  <si>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</si>
  <si>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</si>
  <si>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</si>
  <si>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</si>
  <si>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</si>
  <si>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</si>
  <si>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</si>
  <si>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</si>
  <si>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</si>
  <si>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</si>
  <si>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</si>
  <si>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</si>
  <si>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</si>
  <si>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</si>
  <si>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</si>
  <si>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</si>
  <si>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</si>
  <si>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</si>
  <si>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</si>
  <si>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</si>
  <si>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</si>
  <si>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</si>
  <si>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</si>
  <si>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</si>
  <si>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</si>
  <si>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</si>
  <si>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</si>
  <si>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</si>
  <si>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</si>
  <si>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</si>
  <si>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</si>
  <si>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</si>
  <si>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</si>
  <si>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</si>
  <si>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</si>
  <si>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</si>
  <si>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</si>
  <si>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</si>
  <si>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</si>
  <si>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</si>
  <si>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</si>
  <si>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</si>
  <si>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</si>
  <si>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</si>
  <si>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</si>
  <si>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</si>
  <si>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</si>
  <si>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</si>
  <si>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</si>
  <si>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</si>
  <si>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</si>
  <si>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</si>
  <si>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</si>
  <si>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</si>
  <si>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</si>
  <si>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</si>
  <si>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</si>
  <si>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</si>
  <si>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</si>
  <si>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</si>
  <si>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</si>
  <si>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</si>
  <si>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</si>
  <si>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</si>
  <si>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</si>
  <si>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</si>
  <si>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</si>
  <si>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</si>
  <si>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</si>
  <si>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</si>
  <si>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</si>
  <si>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</si>
  <si>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</si>
  <si>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</si>
  <si>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</si>
  <si>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</si>
  <si>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</si>
  <si>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</si>
  <si>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</si>
  <si>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</si>
  <si>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</si>
  <si>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</si>
  <si>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</si>
  <si>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</si>
  <si>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</si>
  <si>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</si>
  <si>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</si>
  <si>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</si>
  <si>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</si>
  <si>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</si>
  <si>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</si>
  <si>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</si>
  <si>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</si>
  <si>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</si>
  <si>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</si>
  <si>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</si>
  <si>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</si>
  <si>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</si>
  <si>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</si>
  <si>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</si>
  <si>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</si>
  <si>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</si>
  <si>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</si>
  <si>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</si>
  <si>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</si>
  <si>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</si>
  <si>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</si>
  <si>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</si>
  <si>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</si>
  <si>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</si>
  <si>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</si>
  <si>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</si>
  <si>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</si>
  <si>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</si>
  <si>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</si>
  <si>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</si>
  <si>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</si>
  <si>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</si>
  <si>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</si>
  <si>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</si>
  <si>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</si>
  <si>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</si>
  <si>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</si>
  <si>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</si>
  <si>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</si>
  <si>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</si>
  <si>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</si>
  <si>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</si>
  <si>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</si>
  <si>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</si>
  <si>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</si>
  <si>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</si>
  <si>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</si>
  <si>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</si>
  <si>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</si>
  <si>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</si>
  <si>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</si>
  <si>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</si>
  <si>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</si>
  <si>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</si>
  <si>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</si>
  <si>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</si>
  <si>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</si>
  <si>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</si>
  <si>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</si>
  <si>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</si>
  <si>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</si>
  <si>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</si>
  <si>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</si>
  <si>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</si>
  <si>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</si>
  <si>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</si>
  <si>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</si>
  <si>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</si>
  <si>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</si>
  <si>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</si>
  <si>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</si>
  <si>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</si>
  <si>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</si>
  <si>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</si>
  <si>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</si>
  <si>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</si>
  <si>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</si>
  <si>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</si>
  <si>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</si>
  <si>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</si>
  <si>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</si>
  <si>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</si>
  <si>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</si>
  <si>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</si>
  <si>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</si>
  <si>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</si>
  <si>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</si>
  <si>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</si>
  <si>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</si>
  <si>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</si>
  <si>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</si>
  <si>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</si>
  <si>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</si>
  <si>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</si>
  <si>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</si>
  <si>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</si>
  <si>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</si>
  <si>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</si>
  <si>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</si>
  <si>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</si>
  <si>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</si>
  <si>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</si>
  <si>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</si>
  <si>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</si>
  <si>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</si>
  <si>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</si>
  <si>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</si>
  <si>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</si>
  <si>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</si>
  <si>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</si>
  <si>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</si>
  <si>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</si>
  <si>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</si>
  <si>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</si>
  <si>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</si>
  <si>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</si>
  <si>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</si>
  <si>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</si>
  <si>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</si>
  <si>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</si>
  <si>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</si>
  <si>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</si>
  <si>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</si>
  <si>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</si>
  <si>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</si>
  <si>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</si>
  <si>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</si>
  <si>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</si>
  <si>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</si>
  <si>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</si>
  <si>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</si>
  <si>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</si>
  <si>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</si>
  <si>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</si>
  <si>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</si>
  <si>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</si>
  <si>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</si>
  <si>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</si>
  <si>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</si>
  <si>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</si>
  <si>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</si>
  <si>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</si>
  <si>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</si>
  <si>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</si>
  <si>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</si>
  <si>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</si>
  <si>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</si>
  <si>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</si>
  <si>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</si>
  <si>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</si>
  <si>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</si>
  <si>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</si>
  <si>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</si>
  <si>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</si>
  <si>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</si>
  <si>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</si>
  <si>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</si>
  <si>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</si>
  <si>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</si>
  <si>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</si>
  <si>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</si>
  <si>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</si>
  <si>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</si>
  <si>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</si>
  <si>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</si>
  <si>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</si>
  <si>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</si>
  <si>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</si>
  <si>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</si>
  <si>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</si>
  <si>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</si>
  <si>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</si>
  <si>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</si>
  <si>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</si>
  <si>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</si>
  <si>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</si>
  <si>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</si>
  <si>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</si>
  <si>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</si>
  <si>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</si>
  <si>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</si>
  <si>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</si>
  <si>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</si>
  <si>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</si>
  <si>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</si>
  <si>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</si>
  <si>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</si>
  <si>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</si>
  <si>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</si>
  <si>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</si>
  <si>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</si>
  <si>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</si>
  <si>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</si>
  <si>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</si>
  <si>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</si>
  <si>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</si>
  <si>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</si>
  <si>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</si>
  <si>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</si>
  <si>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</si>
  <si>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</si>
  <si>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</si>
  <si>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</si>
  <si>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</si>
  <si>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</si>
  <si>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</si>
  <si>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</si>
  <si>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</si>
  <si>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</si>
  <si>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</si>
  <si>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</si>
  <si>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</si>
  <si>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</si>
  <si>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</si>
  <si>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</si>
  <si>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</si>
  <si>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</si>
  <si>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</si>
  <si>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</si>
  <si>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</si>
  <si>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</si>
  <si>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</si>
  <si>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</si>
  <si>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</si>
  <si>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</si>
  <si>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</si>
  <si>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</si>
  <si>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</si>
  <si>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</si>
  <si>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</si>
  <si>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</si>
  <si>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</si>
  <si>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</si>
  <si>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</si>
  <si>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</si>
  <si>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</si>
  <si>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</si>
  <si>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</si>
  <si>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</si>
  <si>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</si>
  <si>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</si>
  <si>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</si>
  <si>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</si>
  <si>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</si>
  <si>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</si>
  <si>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</si>
  <si>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</si>
  <si>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</si>
  <si>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</si>
  <si>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</si>
  <si>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</si>
  <si>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</si>
  <si>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</si>
  <si>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</si>
  <si>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</si>
  <si>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</si>
  <si>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</si>
  <si>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</si>
  <si>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</si>
  <si>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</si>
  <si>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</si>
  <si>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</si>
  <si>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</si>
  <si>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</si>
  <si>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</si>
  <si>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</si>
  <si>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</si>
  <si>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</si>
  <si>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</si>
  <si>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</si>
  <si>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</si>
  <si>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</si>
  <si>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</si>
  <si>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</si>
  <si>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</si>
  <si>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</si>
  <si>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</si>
  <si>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</si>
  <si>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</si>
  <si>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</si>
  <si>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</si>
  <si>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</si>
  <si>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</si>
  <si>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</si>
  <si>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</si>
  <si>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</si>
  <si>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</si>
  <si>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</si>
  <si>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</si>
  <si>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</si>
  <si>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</si>
  <si>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</si>
  <si>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</si>
  <si>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</si>
  <si>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</si>
  <si>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</si>
  <si>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</si>
  <si>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</si>
  <si>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</si>
  <si>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</si>
  <si>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</si>
  <si>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</si>
  <si>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</si>
  <si>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</si>
  <si>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</si>
  <si>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</si>
  <si>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</si>
  <si>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</si>
  <si>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</si>
  <si>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</si>
  <si>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</si>
  <si>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</si>
  <si>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</si>
  <si>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</si>
  <si>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</si>
  <si>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</si>
  <si>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</si>
  <si>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</si>
  <si>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</si>
  <si>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</si>
  <si>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</si>
  <si>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</si>
  <si>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</si>
  <si>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</si>
  <si>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</si>
  <si>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</si>
  <si>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</si>
  <si>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</si>
  <si>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</si>
  <si>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</si>
  <si>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</si>
  <si>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</si>
  <si>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</si>
  <si>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</si>
  <si>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</si>
  <si>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</si>
  <si>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</si>
  <si>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</si>
  <si>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</si>
  <si>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</si>
  <si>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</si>
  <si>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</si>
  <si>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</si>
  <si>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</si>
  <si>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</si>
  <si>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</si>
  <si>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</si>
  <si>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</si>
  <si>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</si>
  <si>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</si>
  <si>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</si>
  <si>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</si>
  <si>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</si>
  <si>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</si>
  <si>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</si>
  <si>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</si>
  <si>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</si>
  <si>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</si>
  <si>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</si>
  <si>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</si>
  <si>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</si>
  <si>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</si>
  <si>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</si>
  <si>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</si>
  <si>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</si>
  <si>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</si>
  <si>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</si>
  <si>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</si>
  <si>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</si>
  <si>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</si>
  <si>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</si>
  <si>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</si>
  <si>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</si>
  <si>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</si>
  <si>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</si>
  <si>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</si>
  <si>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</si>
  <si>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</si>
  <si>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</si>
  <si>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</si>
  <si>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</si>
  <si>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</si>
  <si>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</si>
  <si>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</si>
  <si>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</si>
  <si>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</si>
  <si>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</si>
  <si>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</si>
  <si>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</si>
  <si>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</si>
  <si>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</si>
  <si>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</si>
  <si>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</si>
  <si>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</si>
  <si>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</si>
  <si>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</si>
  <si>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</si>
  <si>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</si>
  <si>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</si>
  <si>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</si>
  <si>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</si>
  <si>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</si>
  <si>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</si>
  <si>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</si>
  <si>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</si>
  <si>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</si>
  <si>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</si>
  <si>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</si>
  <si>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</si>
  <si>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</si>
  <si>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</si>
  <si>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</si>
  <si>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</si>
  <si>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</si>
  <si>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</si>
  <si>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</si>
  <si>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</si>
  <si>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</si>
  <si>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</si>
  <si>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</si>
  <si>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</si>
  <si>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</si>
  <si>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</si>
  <si>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</si>
  <si>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</si>
  <si>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</si>
  <si>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</si>
  <si>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</si>
  <si>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</si>
  <si>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</si>
  <si>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</si>
  <si>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</si>
  <si>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</si>
  <si>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</si>
  <si>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</si>
  <si>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</si>
  <si>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</si>
  <si>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</si>
  <si>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</si>
  <si>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</si>
  <si>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</si>
  <si>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</si>
  <si>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</si>
  <si>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</si>
  <si>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</si>
  <si>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</si>
  <si>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</si>
  <si>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</si>
  <si>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</si>
  <si>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</si>
  <si>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</si>
  <si>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</si>
  <si>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</si>
  <si>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</si>
  <si>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</si>
  <si>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</si>
  <si>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</si>
  <si>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</si>
  <si>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</si>
  <si>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</si>
  <si>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</si>
  <si>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</si>
  <si>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</si>
  <si>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</si>
  <si>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</si>
  <si>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</si>
  <si>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</si>
  <si>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</si>
  <si>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</si>
  <si>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</si>
  <si>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</si>
  <si>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</si>
  <si>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</si>
  <si>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</si>
  <si>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</si>
  <si>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</si>
  <si>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</si>
  <si>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</si>
  <si>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</si>
  <si>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</si>
  <si>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</si>
  <si>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</si>
  <si>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</si>
  <si>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</si>
  <si>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</si>
  <si>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</si>
  <si>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</si>
  <si>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</si>
  <si>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</si>
  <si>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</si>
  <si>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</si>
  <si>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</si>
  <si>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</si>
  <si>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</si>
  <si>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</si>
  <si>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</si>
  <si>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</si>
  <si>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</si>
  <si>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</si>
  <si>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</si>
  <si>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</si>
  <si>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</si>
  <si>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</si>
  <si>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</si>
  <si>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</si>
  <si>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</si>
  <si>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</si>
  <si>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</si>
  <si>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</si>
  <si>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</si>
  <si>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</si>
  <si>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</si>
  <si>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</si>
  <si>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</si>
  <si>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</si>
  <si>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</si>
  <si>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</si>
  <si>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</si>
  <si>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</si>
  <si>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</si>
  <si>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</si>
  <si>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</si>
  <si>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</si>
  <si>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</si>
  <si>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</si>
  <si>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</si>
  <si>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</si>
  <si>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</si>
  <si>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</si>
  <si>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</si>
  <si>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</si>
  <si>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</si>
  <si>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</si>
  <si>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</si>
  <si>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</si>
  <si>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</si>
  <si>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</si>
  <si>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</si>
  <si>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</si>
  <si>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</si>
  <si>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</si>
  <si>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</si>
  <si>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</si>
  <si>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</si>
  <si>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</si>
  <si>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</si>
  <si>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</si>
  <si>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</si>
  <si>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</si>
  <si>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</si>
  <si>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</si>
  <si>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</si>
  <si>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</si>
  <si>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</si>
  <si>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</si>
  <si>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</si>
  <si>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</si>
  <si>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</si>
  <si>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</si>
  <si>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</si>
  <si>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</si>
  <si>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</si>
  <si>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</si>
  <si>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</si>
  <si>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</si>
  <si>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</si>
  <si>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</si>
  <si>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</si>
  <si>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</si>
  <si>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</si>
  <si>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</si>
  <si>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</si>
  <si>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</si>
  <si>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</si>
  <si>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</si>
  <si>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</si>
  <si>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</si>
  <si>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</si>
  <si>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</si>
  <si>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</si>
  <si>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</si>
  <si>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</si>
  <si>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</si>
  <si>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</si>
  <si>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</si>
  <si>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</si>
  <si>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</si>
  <si>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</si>
  <si>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</si>
  <si>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</si>
  <si>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</si>
  <si>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</si>
  <si>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</si>
  <si>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</si>
  <si>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</si>
  <si>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</si>
  <si>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</si>
  <si>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</si>
  <si>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</si>
  <si>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</si>
  <si>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</si>
  <si>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</si>
  <si>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</si>
  <si>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</si>
  <si>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</si>
  <si>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</si>
  <si>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</si>
  <si>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</si>
  <si>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</si>
  <si>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</si>
  <si>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</si>
  <si>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</si>
  <si>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</si>
  <si>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</si>
  <si>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</si>
  <si>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</si>
  <si>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</si>
  <si>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</si>
  <si>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</si>
  <si>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</si>
  <si>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</si>
  <si>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</si>
  <si>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</si>
  <si>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</si>
  <si>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</si>
  <si>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</si>
  <si>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</si>
  <si>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</si>
  <si>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</si>
  <si>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</si>
  <si>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</si>
  <si>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</si>
  <si>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</si>
  <si>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</si>
  <si>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</si>
  <si>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</si>
  <si>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</si>
  <si>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</si>
  <si>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</si>
  <si>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</si>
  <si>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</si>
  <si>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</si>
  <si>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</si>
  <si>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</si>
  <si>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</si>
  <si>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</si>
  <si>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</si>
  <si>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</si>
  <si>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</si>
  <si>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</si>
  <si>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</si>
  <si>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</si>
  <si>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</si>
  <si>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</si>
  <si>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</si>
  <si>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</si>
  <si>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</si>
  <si>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</si>
  <si>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</si>
  <si>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</si>
  <si>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</si>
  <si>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</si>
  <si>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</si>
  <si>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</si>
  <si>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</si>
  <si>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</si>
  <si>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</si>
  <si>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</si>
  <si>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</si>
  <si>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</si>
  <si>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</si>
  <si>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</si>
  <si>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</si>
  <si>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</si>
  <si>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</si>
  <si>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</si>
  <si>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</si>
  <si>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</si>
  <si>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</si>
  <si>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</si>
  <si>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</si>
  <si>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</si>
  <si>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</si>
  <si>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</si>
  <si>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</si>
  <si>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</si>
  <si>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</si>
  <si>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</si>
  <si>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</si>
  <si>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</si>
  <si>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</si>
  <si>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</si>
  <si>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</si>
  <si>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</si>
  <si>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</si>
  <si>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</si>
  <si>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</si>
  <si>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</si>
  <si>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</si>
  <si>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</si>
  <si>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</si>
  <si>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</si>
  <si>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</si>
  <si>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</si>
  <si>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</si>
  <si>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</si>
  <si>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</si>
  <si>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</si>
  <si>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</si>
  <si>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</si>
  <si>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</si>
  <si>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</si>
  <si>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</si>
  <si>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</si>
  <si>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</si>
  <si>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</si>
  <si>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</si>
  <si>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</si>
  <si>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</si>
  <si>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</si>
  <si>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</si>
  <si>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</si>
  <si>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</si>
  <si>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</si>
  <si>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</si>
  <si>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</si>
  <si>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</si>
  <si>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</si>
  <si>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</si>
  <si>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</si>
  <si>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</si>
  <si>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</si>
  <si>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</si>
  <si>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</si>
  <si>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</si>
  <si>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</si>
  <si>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</si>
  <si>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</si>
  <si>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</si>
  <si>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</si>
  <si>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</si>
  <si>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</si>
  <si>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</si>
  <si>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</si>
  <si>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</si>
  <si>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</si>
  <si>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</si>
  <si>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</si>
  <si>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</si>
  <si>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</si>
  <si>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</si>
  <si>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</si>
  <si>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</si>
  <si>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</si>
  <si>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</si>
  <si>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</si>
  <si>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</si>
  <si>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</si>
  <si>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</si>
  <si>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</si>
  <si>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</si>
  <si>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</si>
  <si>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</si>
  <si>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</si>
  <si>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</si>
  <si>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</si>
  <si>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</si>
  <si>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</si>
  <si>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</si>
  <si>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</si>
  <si>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</si>
  <si>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</si>
  <si>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</si>
  <si>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</si>
  <si>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</si>
  <si>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</si>
  <si>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</si>
  <si>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</si>
  <si>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</si>
  <si>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</si>
  <si>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</si>
  <si>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</si>
  <si>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</si>
  <si>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</si>
  <si>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</si>
  <si>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</si>
  <si>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</si>
  <si>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</si>
  <si>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</si>
  <si>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</si>
  <si>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</si>
  <si>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</si>
  <si>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</si>
  <si>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</si>
  <si>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</si>
  <si>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</si>
  <si>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</si>
  <si>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</si>
  <si>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</si>
  <si>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</si>
  <si>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</si>
  <si>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</si>
  <si>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</si>
  <si>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</si>
  <si>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</si>
  <si>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</si>
  <si>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</si>
  <si>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</si>
  <si>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</si>
  <si>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</si>
  <si>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</si>
  <si>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</si>
  <si>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</si>
  <si>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</si>
  <si>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</si>
  <si>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</si>
  <si>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</si>
  <si>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</si>
  <si>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</si>
  <si>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</si>
  <si>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</si>
  <si>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</si>
  <si>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</si>
  <si>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</si>
  <si>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</si>
  <si>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</si>
  <si>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</si>
  <si>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</si>
  <si>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</si>
  <si>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</si>
  <si>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</si>
  <si>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</si>
  <si>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</si>
  <si>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</si>
  <si>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</si>
  <si>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</si>
  <si>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</si>
  <si>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</si>
  <si>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</si>
  <si>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</si>
  <si>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</si>
  <si>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</si>
  <si>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</si>
  <si>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</si>
  <si>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</si>
  <si>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</si>
  <si>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</si>
  <si>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</si>
  <si>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</si>
  <si>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</si>
  <si>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</si>
  <si>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</si>
  <si>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</si>
  <si>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</si>
  <si>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</si>
  <si>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</si>
  <si>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</si>
  <si>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</si>
  <si>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</si>
  <si>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</si>
  <si>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</si>
  <si>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</si>
  <si>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</si>
  <si>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</si>
  <si>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</si>
  <si>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</si>
  <si>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</si>
  <si>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</si>
  <si>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</si>
  <si>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</si>
  <si>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</si>
  <si>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</si>
  <si>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</si>
  <si>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</si>
  <si>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</si>
  <si>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</si>
  <si>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</si>
  <si>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</si>
  <si>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</si>
  <si>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</si>
  <si>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</si>
  <si>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</si>
  <si>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</si>
  <si>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</si>
  <si>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</si>
  <si>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</si>
  <si>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</si>
  <si>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</si>
  <si>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</si>
  <si>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</si>
  <si>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</si>
  <si>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</si>
  <si>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</si>
  <si>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</si>
  <si>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</si>
  <si>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</si>
  <si>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</si>
  <si>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</si>
  <si>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</si>
  <si>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</si>
  <si>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</si>
  <si>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</si>
  <si>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</si>
  <si>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</si>
  <si>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</si>
  <si>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</si>
  <si>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</si>
  <si>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</si>
  <si>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</si>
  <si>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</si>
  <si>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</si>
  <si>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</si>
  <si>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</si>
  <si>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</si>
  <si>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</si>
  <si>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</si>
  <si>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</si>
  <si>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</si>
  <si>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</si>
  <si>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</si>
  <si>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</si>
  <si>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</si>
  <si>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</si>
  <si>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</si>
  <si>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</si>
  <si>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</si>
  <si>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</si>
  <si>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</si>
  <si>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</si>
  <si>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</si>
  <si>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</si>
  <si>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</si>
  <si>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</si>
  <si>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</si>
  <si>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</si>
  <si>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</si>
  <si>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</si>
  <si>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</si>
  <si>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</si>
  <si>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</si>
  <si>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</si>
  <si>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</si>
  <si>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</si>
  <si>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</si>
  <si>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</si>
  <si>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</si>
  <si>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</si>
  <si>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</si>
  <si>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</si>
  <si>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</si>
  <si>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</si>
  <si>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</si>
  <si>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</si>
  <si>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</si>
  <si>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</si>
  <si>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</si>
  <si>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</si>
  <si>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</si>
  <si>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</si>
  <si>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</si>
  <si>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</si>
  <si>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</si>
  <si>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</si>
  <si>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</si>
  <si>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</si>
  <si>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</si>
  <si>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</si>
  <si>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</si>
  <si>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</si>
  <si>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</si>
  <si>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</si>
  <si>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</si>
  <si>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</si>
  <si>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</si>
  <si>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</si>
  <si>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</si>
  <si>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</si>
  <si>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</si>
  <si>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</si>
  <si>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</si>
  <si>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</si>
  <si>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</si>
  <si>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</si>
  <si>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</si>
  <si>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</si>
  <si>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</si>
  <si>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</si>
  <si>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</si>
  <si>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</si>
  <si>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</si>
  <si>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</si>
  <si>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</si>
  <si>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</si>
  <si>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</si>
  <si>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</si>
  <si>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</si>
  <si>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</si>
  <si>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</si>
  <si>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</si>
  <si>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</si>
  <si>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</si>
  <si>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</si>
  <si>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</si>
  <si>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</si>
  <si>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</si>
  <si>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</si>
  <si>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</si>
  <si>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</si>
  <si>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</si>
  <si>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</si>
  <si>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</si>
  <si>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</si>
  <si>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</si>
  <si>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</si>
  <si>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</si>
  <si>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</si>
  <si>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</si>
  <si>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</si>
  <si>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</si>
  <si>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</si>
  <si>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</si>
  <si>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</si>
  <si>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</si>
  <si>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</si>
  <si>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</si>
  <si>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</si>
  <si>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</si>
  <si>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</si>
  <si>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</si>
  <si>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</si>
  <si>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</si>
  <si>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</si>
  <si>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</si>
  <si>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</si>
  <si>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</si>
  <si>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</si>
  <si>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</si>
  <si>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</si>
  <si>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</si>
  <si>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</si>
  <si>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</si>
  <si>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</si>
  <si>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</si>
  <si>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</si>
  <si>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</si>
  <si>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</si>
  <si>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</si>
  <si>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</si>
  <si>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</si>
  <si>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</si>
  <si>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</si>
  <si>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</si>
  <si>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</si>
  <si>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</si>
  <si>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</si>
  <si>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</si>
  <si>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</si>
  <si>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</si>
  <si>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</si>
  <si>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</si>
  <si>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</si>
  <si>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</si>
  <si>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</si>
  <si>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</si>
  <si>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</si>
  <si>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</si>
  <si>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</si>
  <si>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</si>
  <si>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</si>
  <si>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</si>
  <si>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</si>
  <si>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</si>
  <si>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</si>
  <si>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</si>
  <si>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</si>
  <si>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</si>
  <si>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</si>
  <si>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</si>
  <si>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</si>
  <si>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</si>
  <si>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</si>
  <si>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</si>
  <si>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</si>
  <si>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</si>
  <si>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</si>
  <si>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</si>
  <si>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</si>
  <si>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</si>
  <si>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</si>
  <si>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</si>
  <si>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</si>
  <si>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</si>
  <si>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</si>
  <si>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</si>
  <si>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</si>
  <si>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</si>
  <si>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</si>
  <si>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</si>
  <si>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</si>
  <si>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</si>
  <si>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</si>
  <si>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</si>
  <si>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</si>
  <si>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</si>
  <si>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</si>
  <si>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</si>
  <si>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</si>
  <si>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</si>
  <si>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</si>
  <si>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</si>
  <si>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</si>
  <si>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</si>
  <si>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</si>
  <si>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</si>
  <si>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</si>
  <si>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</si>
  <si>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</si>
  <si>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</si>
  <si>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</si>
  <si>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</si>
  <si>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</si>
  <si>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</si>
  <si>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</si>
  <si>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</si>
  <si>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</si>
  <si>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</si>
  <si>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</si>
  <si>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</si>
  <si>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</si>
  <si>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</si>
  <si>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</si>
  <si>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</si>
  <si>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</si>
  <si>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</si>
  <si>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</si>
  <si>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</si>
  <si>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</si>
  <si>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</si>
  <si>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</si>
  <si>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</si>
  <si>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</si>
  <si>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</si>
  <si>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</si>
  <si>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</si>
  <si>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</si>
  <si>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</si>
  <si>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</si>
  <si>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</si>
  <si>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</si>
  <si>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</si>
  <si>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</si>
  <si>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</si>
  <si>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</si>
  <si>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</si>
  <si>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</si>
  <si>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</si>
  <si>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</si>
  <si>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</si>
  <si>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</si>
  <si>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</si>
  <si>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</si>
  <si>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</si>
  <si>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</si>
  <si>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</si>
  <si>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</si>
  <si>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</si>
  <si>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</si>
  <si>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</si>
  <si>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</si>
  <si>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</si>
  <si>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</si>
  <si>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</si>
  <si>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</si>
  <si>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</si>
  <si>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</si>
  <si>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</si>
  <si>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</si>
  <si>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</si>
  <si>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</si>
  <si>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</si>
  <si>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</si>
  <si>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</si>
  <si>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</si>
  <si>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</si>
  <si>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</si>
  <si>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</si>
  <si>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</si>
  <si>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</si>
  <si>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</si>
  <si>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</si>
  <si>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</si>
  <si>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</si>
  <si>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</si>
  <si>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</si>
  <si>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</si>
  <si>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</si>
  <si>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</si>
  <si>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</si>
  <si>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</si>
  <si>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</si>
  <si>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</si>
  <si>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</si>
  <si>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</si>
  <si>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</si>
  <si>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</si>
  <si>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</si>
  <si>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</si>
  <si>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</si>
  <si>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</si>
  <si>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</si>
  <si>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</si>
  <si>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</si>
  <si>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</si>
  <si>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</si>
  <si>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</si>
  <si>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</si>
  <si>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</si>
  <si>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</si>
  <si>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</si>
  <si>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</si>
  <si>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</si>
  <si>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</si>
  <si>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</si>
  <si>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</si>
  <si>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</si>
  <si>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</si>
  <si>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</si>
  <si>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</si>
  <si>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</si>
  <si>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</si>
  <si>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</si>
  <si>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</si>
  <si>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</si>
  <si>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</si>
  <si>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</si>
  <si>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</si>
  <si>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</si>
  <si>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</si>
  <si>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</si>
  <si>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</si>
  <si>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</si>
  <si>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</si>
  <si>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</si>
  <si>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</si>
  <si>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</si>
  <si>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</si>
  <si>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</si>
  <si>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</si>
  <si>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</si>
  <si>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</si>
  <si>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</si>
  <si>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</si>
  <si>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</si>
  <si>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</si>
  <si>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</si>
  <si>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</si>
  <si>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</si>
  <si>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</si>
  <si>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</si>
  <si>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</si>
  <si>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</si>
  <si>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</si>
  <si>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</si>
  <si>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</si>
  <si>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</si>
  <si>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</si>
  <si>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</si>
  <si>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</si>
  <si>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</si>
  <si>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</si>
  <si>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</si>
  <si>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</si>
  <si>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</si>
  <si>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</si>
  <si>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</si>
  <si>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</si>
  <si>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</si>
  <si>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</si>
  <si>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</si>
  <si>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</si>
  <si>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</si>
  <si>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</si>
  <si>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</si>
  <si>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</si>
  <si>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</si>
  <si>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</si>
  <si>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</si>
  <si>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</si>
  <si>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</si>
  <si>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</si>
  <si>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</si>
  <si>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</si>
  <si>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</si>
  <si>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</si>
  <si>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</si>
  <si>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</si>
  <si>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</si>
  <si>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</si>
  <si>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</si>
  <si>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</si>
  <si>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</si>
  <si>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</si>
  <si>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</si>
  <si>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</si>
  <si>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</si>
  <si>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</si>
  <si>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</si>
  <si>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</si>
  <si>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</si>
  <si>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</si>
  <si>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</si>
  <si>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</si>
  <si>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</si>
  <si>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</si>
  <si>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</si>
  <si>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</si>
  <si>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</si>
  <si>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</si>
  <si>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</si>
  <si>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</si>
  <si>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</si>
  <si>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</si>
  <si>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</si>
  <si>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</si>
  <si>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</si>
  <si>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</si>
  <si>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</si>
  <si>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</si>
  <si>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</si>
  <si>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</si>
  <si>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</si>
  <si>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</si>
  <si>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</si>
  <si>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</si>
  <si>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</si>
  <si>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</si>
  <si>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</si>
  <si>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</si>
  <si>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</si>
  <si>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</si>
  <si>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</si>
  <si>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</si>
  <si>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</si>
  <si>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</si>
  <si>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</si>
  <si>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</si>
  <si>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</si>
  <si>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</si>
  <si>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</si>
  <si>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</si>
  <si>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</si>
  <si>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</si>
  <si>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</si>
  <si>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</si>
  <si>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</si>
  <si>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</si>
  <si>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</si>
  <si>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</si>
  <si>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</si>
  <si>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</si>
  <si>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</si>
  <si>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</si>
  <si>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</si>
  <si>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</si>
  <si>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</si>
  <si>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</si>
  <si>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</si>
  <si>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</si>
  <si>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</si>
  <si>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</si>
  <si>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</si>
  <si>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</si>
  <si>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</si>
  <si>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</si>
  <si>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</si>
  <si>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</si>
  <si>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</si>
  <si>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</si>
  <si>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</si>
  <si>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</si>
  <si>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</si>
  <si>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</si>
  <si>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</si>
  <si>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</si>
  <si>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</si>
  <si>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</si>
  <si>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</si>
  <si>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</si>
  <si>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</si>
  <si>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</si>
  <si>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</si>
  <si>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</si>
  <si>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</si>
  <si>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</si>
  <si>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</si>
  <si>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</si>
  <si>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</si>
  <si>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</si>
  <si>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</si>
  <si>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</si>
  <si>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</si>
  <si>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</si>
  <si>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</si>
  <si>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</si>
  <si>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</si>
  <si>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</si>
  <si>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</si>
  <si>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</si>
  <si>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</si>
  <si>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</si>
  <si>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</si>
  <si>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</si>
  <si>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</si>
  <si>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</si>
  <si>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</si>
  <si>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</si>
  <si>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</si>
  <si>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</si>
  <si>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</si>
  <si>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</si>
  <si>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</si>
  <si>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</si>
  <si>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</si>
  <si>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</si>
  <si>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</si>
  <si>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</si>
  <si>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</si>
  <si>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</si>
  <si>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</si>
  <si>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</si>
  <si>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</si>
  <si>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</si>
  <si>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</si>
  <si>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</si>
  <si>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</si>
  <si>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</si>
  <si>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</si>
  <si>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</si>
  <si>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</si>
  <si>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</si>
  <si>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</si>
  <si>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</si>
  <si>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</si>
  <si>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</si>
  <si>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</si>
  <si>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</si>
  <si>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</si>
  <si>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</si>
  <si>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</si>
  <si>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</si>
  <si>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</si>
  <si>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</si>
  <si>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</si>
  <si>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</si>
  <si>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</si>
  <si>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</si>
  <si>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</si>
  <si>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</si>
  <si>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</si>
  <si>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</si>
  <si>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</si>
  <si>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</si>
  <si>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</si>
  <si>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</si>
  <si>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</si>
  <si>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</si>
  <si>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</si>
  <si>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</si>
  <si>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</si>
  <si>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</si>
  <si>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</si>
  <si>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</si>
  <si>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</si>
  <si>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</si>
  <si>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</si>
  <si>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</si>
  <si>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</si>
  <si>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</si>
  <si>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</si>
  <si>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</si>
  <si>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</si>
  <si>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</si>
  <si>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</si>
  <si>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</si>
  <si>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</si>
  <si>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</si>
  <si>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</si>
  <si>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</si>
  <si>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</si>
  <si>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</si>
  <si>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</si>
  <si>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</si>
  <si>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</si>
  <si>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</si>
  <si>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</si>
  <si>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</si>
  <si>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</si>
  <si>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</si>
  <si>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</si>
  <si>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</si>
  <si>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</si>
  <si>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</si>
  <si>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</si>
  <si>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</si>
  <si>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</si>
  <si>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</si>
  <si>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</si>
  <si>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</si>
  <si>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</si>
  <si>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</si>
  <si>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</si>
  <si>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</si>
  <si>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</si>
  <si>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</si>
  <si>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</si>
  <si>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</si>
  <si>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</si>
  <si>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</si>
  <si>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</si>
  <si>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</si>
  <si>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</si>
  <si>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</si>
  <si>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</si>
  <si>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</si>
  <si>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</si>
  <si>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</si>
  <si>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</si>
  <si>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</si>
  <si>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</si>
  <si>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</si>
  <si>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</si>
  <si>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</si>
  <si>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</si>
  <si>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</si>
  <si>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</si>
  <si>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</si>
  <si>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</si>
  <si>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</si>
  <si>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</si>
  <si>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</si>
  <si>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</si>
  <si>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</si>
  <si>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</si>
  <si>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</si>
  <si>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</si>
  <si>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</si>
  <si>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</si>
  <si>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</si>
  <si>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</si>
  <si>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</si>
  <si>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</si>
  <si>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</si>
  <si>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</si>
  <si>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</si>
  <si>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</si>
  <si>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</si>
  <si>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</si>
  <si>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</si>
  <si>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</si>
  <si>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</si>
  <si>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</si>
  <si>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</si>
  <si>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</si>
  <si>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</si>
  <si>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</si>
  <si>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</si>
  <si>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</si>
  <si>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</si>
  <si>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</si>
  <si>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</si>
  <si>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</si>
  <si>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</si>
  <si>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</si>
  <si>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</si>
  <si>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</si>
  <si>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</si>
  <si>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</si>
  <si>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</si>
  <si>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</si>
  <si>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</si>
  <si>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</si>
  <si>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</si>
  <si>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</si>
  <si>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</si>
  <si>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</si>
  <si>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</si>
  <si>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</si>
  <si>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</si>
  <si>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</si>
  <si>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</si>
  <si>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</si>
  <si>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</si>
  <si>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</si>
  <si>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</si>
  <si>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</si>
  <si>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</si>
  <si>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</si>
  <si>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</si>
  <si>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</si>
  <si>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</si>
  <si>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</si>
  <si>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</si>
  <si>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</si>
  <si>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</si>
  <si>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</si>
  <si>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</si>
  <si>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</si>
  <si>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</si>
  <si>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</si>
  <si>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</si>
  <si>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</si>
  <si>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</si>
  <si>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</si>
  <si>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</si>
  <si>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</si>
  <si>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</si>
  <si>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</si>
  <si>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</si>
  <si>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</si>
  <si>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</si>
  <si>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</si>
  <si>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</si>
  <si>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</si>
  <si>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</si>
  <si>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</si>
  <si>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</si>
  <si>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</si>
  <si>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</si>
  <si>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</si>
  <si>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</si>
  <si>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</si>
  <si>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</si>
  <si>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</si>
  <si>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</si>
  <si>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</si>
  <si>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</si>
  <si>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</si>
  <si>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</si>
  <si>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</si>
  <si>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</si>
  <si>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</si>
  <si>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</si>
  <si>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</si>
  <si>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</si>
  <si>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</si>
  <si>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</si>
  <si>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</si>
  <si>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</si>
  <si>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</si>
  <si>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</si>
  <si>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</si>
  <si>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</si>
  <si>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</si>
  <si>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</si>
  <si>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</si>
  <si>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</si>
  <si>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</si>
  <si>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</si>
  <si>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</si>
  <si>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</si>
  <si>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</si>
  <si>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</si>
  <si>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</si>
  <si>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</si>
  <si>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</si>
  <si>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</si>
  <si>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</si>
  <si>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</si>
  <si>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</si>
  <si>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</si>
  <si>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</si>
  <si>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</si>
  <si>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</si>
  <si>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</si>
  <si>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</si>
  <si>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</si>
  <si>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</si>
  <si>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</si>
  <si>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</si>
  <si>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</si>
  <si>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</si>
  <si>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</si>
  <si>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</si>
  <si>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</si>
  <si>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</si>
  <si>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</si>
  <si>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</si>
  <si>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</si>
  <si>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</si>
  <si>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</si>
  <si>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</si>
  <si>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</si>
  <si>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</si>
  <si>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</si>
  <si>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</si>
  <si>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</si>
  <si>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</si>
  <si>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</si>
  <si>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</si>
  <si>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</si>
  <si>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</si>
  <si>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</si>
  <si>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</si>
  <si>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</si>
  <si>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</si>
  <si>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</si>
  <si>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</si>
  <si>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</si>
  <si>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</si>
  <si>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</si>
  <si>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</si>
  <si>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</si>
  <si>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</si>
  <si>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</si>
  <si>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</si>
  <si>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</si>
  <si>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</si>
  <si>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</si>
  <si>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</si>
  <si>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</si>
  <si>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</si>
  <si>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</si>
  <si>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</si>
  <si>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</si>
  <si>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</si>
  <si>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</si>
  <si>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</si>
  <si>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</si>
  <si>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</si>
  <si>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</si>
  <si>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</si>
  <si>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</si>
  <si>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</si>
  <si>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</si>
  <si>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</si>
  <si>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</si>
  <si>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</si>
  <si>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</si>
  <si>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</si>
  <si>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</si>
  <si>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</si>
  <si>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</si>
  <si>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</si>
  <si>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</si>
  <si>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</si>
  <si>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</si>
  <si>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</si>
  <si>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</si>
  <si>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</si>
  <si>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</si>
  <si>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</si>
  <si>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</si>
  <si>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</si>
  <si>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</si>
  <si>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</si>
  <si>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</si>
  <si>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</si>
  <si>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</si>
  <si>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</si>
  <si>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</si>
  <si>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</si>
  <si>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</si>
  <si>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</si>
  <si>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</si>
  <si>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</si>
  <si>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</si>
  <si>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</si>
  <si>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</si>
  <si>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</si>
  <si>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</si>
  <si>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</si>
  <si>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</si>
  <si>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</si>
  <si>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</si>
  <si>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</si>
  <si>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</si>
  <si>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</si>
  <si>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</si>
  <si>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</si>
  <si>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</si>
  <si>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</si>
  <si>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</si>
  <si>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</si>
  <si>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</si>
  <si>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</si>
  <si>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</si>
  <si>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</si>
  <si>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</si>
  <si>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</si>
  <si>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</si>
  <si>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</si>
  <si>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</si>
  <si>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</si>
  <si>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</si>
  <si>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</si>
  <si>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</si>
  <si>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</si>
  <si>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</si>
  <si>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</si>
  <si>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</si>
  <si>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</si>
  <si>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</si>
  <si>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</si>
  <si>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</si>
  <si>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</si>
  <si>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</si>
  <si>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</si>
  <si>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</si>
  <si>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</si>
  <si>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</si>
  <si>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</si>
  <si>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</si>
  <si>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</si>
  <si>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</si>
  <si>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</si>
  <si>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</si>
  <si>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</si>
  <si>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</si>
  <si>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</si>
  <si>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</si>
  <si>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</si>
  <si>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</si>
  <si>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</si>
  <si>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</si>
  <si>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</si>
  <si>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</si>
  <si>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</si>
  <si>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</si>
  <si>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</si>
  <si>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</si>
  <si>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</si>
  <si>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</si>
  <si>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</si>
  <si>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</si>
  <si>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</si>
  <si>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</si>
  <si>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</si>
  <si>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</si>
  <si>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</si>
  <si>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</si>
  <si>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</si>
  <si>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</si>
  <si>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</si>
  <si>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</si>
  <si>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</si>
  <si>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</si>
  <si>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</si>
  <si>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</si>
  <si>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</si>
  <si>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</si>
  <si>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</si>
  <si>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</si>
  <si>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</si>
  <si>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</si>
  <si>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</si>
  <si>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</si>
  <si>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</si>
  <si>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</si>
  <si>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</si>
  <si>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</si>
  <si>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</si>
  <si>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</si>
  <si>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</si>
  <si>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</si>
  <si>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</si>
  <si>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</si>
  <si>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</si>
  <si>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</si>
  <si>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</si>
  <si>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</si>
  <si>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</si>
  <si>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</si>
  <si>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</si>
  <si>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</si>
  <si>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</si>
  <si>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</si>
  <si>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</si>
  <si>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</si>
  <si>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</si>
  <si>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</si>
  <si>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</si>
  <si>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</si>
  <si>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</si>
  <si>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</si>
  <si>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</si>
  <si>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</si>
  <si>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</si>
  <si>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</si>
  <si>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</si>
  <si>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</si>
  <si>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</si>
  <si>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</si>
  <si>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</si>
  <si>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</si>
  <si>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</si>
  <si>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</si>
  <si>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</si>
  <si>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</si>
  <si>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</si>
  <si>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</si>
  <si>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</si>
  <si>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</si>
  <si>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</si>
  <si>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</si>
  <si>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</si>
  <si>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</si>
  <si>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</si>
  <si>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</si>
  <si>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</si>
  <si>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</si>
  <si>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</si>
  <si>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</si>
  <si>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</si>
  <si>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</si>
  <si>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</si>
  <si>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</si>
  <si>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</si>
  <si>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</si>
  <si>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</si>
  <si>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</si>
  <si>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</si>
  <si>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</si>
  <si>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</si>
  <si>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</si>
  <si>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</si>
  <si>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</si>
  <si>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</si>
  <si>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</si>
  <si>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</si>
  <si>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</si>
  <si>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</si>
  <si>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</si>
  <si>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</si>
  <si>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</si>
  <si>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</si>
  <si>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</si>
  <si>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</si>
  <si>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</si>
  <si>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</si>
  <si>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</si>
  <si>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</si>
  <si>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</si>
  <si>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</si>
  <si>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</si>
  <si>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</si>
  <si>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</si>
  <si>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</si>
  <si>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</si>
  <si>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</si>
  <si>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</si>
  <si>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</si>
  <si>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</si>
  <si>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</si>
  <si>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</si>
  <si>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</si>
  <si>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</si>
  <si>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</si>
  <si>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</si>
  <si>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</si>
  <si>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</si>
  <si>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</si>
  <si>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</si>
  <si>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</si>
  <si>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</si>
  <si>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</si>
  <si>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</si>
  <si>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</si>
  <si>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</si>
  <si>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</si>
  <si>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</si>
  <si>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</si>
  <si>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</si>
  <si>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</si>
  <si>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</si>
  <si>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</si>
  <si>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</si>
  <si>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</si>
  <si>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</si>
  <si>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</si>
  <si>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</si>
  <si>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</si>
  <si>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</si>
  <si>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</si>
  <si>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</si>
  <si>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</si>
  <si>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</si>
  <si>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</si>
  <si>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</si>
  <si>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</si>
  <si>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</si>
  <si>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</si>
  <si>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</si>
  <si>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</si>
  <si>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</si>
  <si>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</si>
  <si>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</si>
  <si>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</si>
  <si>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</si>
  <si>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</si>
  <si>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</si>
  <si>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</si>
  <si>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</si>
  <si>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</si>
  <si>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</si>
  <si>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</si>
  <si>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</si>
  <si>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</si>
  <si>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</si>
  <si>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</si>
  <si>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</si>
  <si>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</si>
  <si>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</si>
  <si>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</si>
  <si>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</si>
  <si>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</si>
  <si>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</si>
  <si>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</si>
  <si>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</si>
  <si>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</si>
  <si>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</si>
  <si>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</si>
  <si>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</si>
  <si>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</si>
  <si>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</si>
  <si>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</si>
  <si>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</si>
  <si>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</si>
  <si>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</si>
  <si>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</si>
  <si>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</si>
  <si>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</si>
  <si>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</si>
  <si>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</si>
  <si>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</si>
  <si>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</si>
  <si>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</si>
  <si>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</si>
  <si>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</si>
  <si>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</si>
  <si>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</si>
  <si>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</si>
  <si>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</si>
  <si>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</si>
  <si>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</si>
  <si>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</si>
  <si>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</si>
  <si>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</si>
  <si>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</si>
  <si>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</si>
  <si>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</si>
  <si>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</si>
  <si>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</si>
  <si>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</si>
  <si>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</si>
  <si>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</si>
  <si>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</si>
  <si>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</si>
  <si>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</si>
  <si>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</si>
  <si>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</si>
  <si>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</si>
  <si>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</si>
  <si>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</si>
  <si>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</si>
  <si>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</si>
  <si>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</si>
  <si>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</si>
  <si>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</si>
  <si>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</si>
  <si>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</si>
  <si>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</si>
  <si>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</si>
  <si>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</si>
  <si>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</si>
  <si>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</si>
  <si>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</si>
  <si>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</si>
  <si>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</si>
  <si>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</si>
  <si>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</si>
  <si>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</si>
  <si>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</si>
  <si>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</si>
  <si>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</si>
  <si>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</si>
  <si>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</si>
  <si>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</si>
  <si>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</si>
  <si>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</si>
  <si>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</si>
  <si>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</si>
  <si>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</si>
  <si>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</si>
  <si>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</si>
  <si>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</si>
  <si>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</si>
  <si>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</si>
  <si>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</si>
  <si>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</si>
  <si>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</si>
  <si>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</si>
  <si>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</si>
  <si>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</si>
  <si>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</si>
  <si>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</si>
  <si>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</si>
  <si>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</si>
  <si>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</si>
  <si>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</si>
  <si>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</si>
  <si>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</si>
  <si>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</si>
  <si>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</si>
  <si>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</si>
  <si>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</si>
  <si>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</si>
  <si>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</si>
  <si>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</si>
  <si>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</si>
  <si>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</si>
  <si>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</si>
  <si>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</si>
  <si>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</si>
  <si>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</si>
  <si>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</si>
  <si>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</si>
  <si>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</si>
  <si>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</si>
  <si>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</si>
  <si>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</si>
  <si>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</si>
  <si>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</si>
  <si>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</si>
  <si>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</si>
  <si>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</si>
  <si>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</si>
  <si>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</si>
  <si>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</si>
  <si>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</si>
  <si>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</si>
  <si>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</si>
  <si>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</si>
  <si>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</si>
  <si>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</si>
  <si>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</si>
  <si>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</si>
  <si>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</si>
  <si>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</si>
  <si>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</si>
  <si>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</si>
  <si>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</si>
  <si>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</si>
  <si>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</si>
  <si>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</si>
  <si>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</si>
  <si>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</si>
  <si>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</si>
  <si>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</si>
  <si>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</si>
  <si>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</si>
  <si>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</si>
  <si>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</si>
  <si>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</si>
  <si>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</si>
  <si>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</si>
  <si>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</si>
  <si>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</si>
  <si>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</si>
  <si>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</si>
  <si>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</si>
  <si>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</si>
  <si>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</si>
  <si>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</si>
  <si>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</si>
  <si>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</si>
  <si>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</si>
  <si>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</si>
  <si>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</si>
  <si>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</si>
  <si>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</si>
  <si>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</si>
  <si>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</si>
  <si>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</si>
  <si>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</si>
  <si>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</si>
  <si>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</si>
  <si>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</si>
  <si>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</si>
  <si>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</si>
  <si>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</si>
  <si>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</si>
  <si>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</si>
  <si>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</si>
  <si>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</si>
  <si>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</si>
  <si>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</si>
  <si>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</si>
  <si>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</si>
  <si>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</si>
  <si>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</si>
  <si>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</si>
  <si>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</si>
  <si>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</si>
  <si>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</si>
  <si>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</si>
  <si>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</si>
  <si>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</si>
  <si>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</si>
  <si>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</si>
  <si>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</si>
  <si>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</si>
  <si>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</si>
  <si>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</si>
  <si>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</si>
  <si>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</si>
  <si>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</si>
  <si>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</si>
  <si>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</si>
  <si>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</si>
  <si>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</si>
  <si>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</si>
  <si>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</si>
  <si>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</si>
  <si>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</si>
  <si>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</si>
  <si>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</si>
  <si>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</si>
  <si>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</si>
  <si>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</si>
  <si>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</si>
  <si>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</si>
  <si>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</si>
  <si>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</si>
  <si>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</si>
  <si>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</si>
  <si>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</si>
  <si>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</si>
  <si>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</si>
  <si>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</si>
  <si>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</si>
  <si>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</si>
  <si>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</si>
  <si>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</si>
  <si>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</si>
  <si>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</si>
  <si>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</si>
  <si>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</si>
  <si>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</si>
  <si>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</si>
  <si>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</si>
  <si>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</si>
  <si>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</si>
  <si>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</si>
  <si>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</si>
  <si>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</si>
  <si>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</si>
  <si>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</si>
  <si>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</si>
  <si>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</si>
  <si>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</si>
  <si>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</si>
  <si>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</si>
  <si>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</si>
  <si>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</si>
  <si>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</si>
  <si>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</si>
  <si>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</si>
  <si>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</si>
  <si>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</si>
  <si>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</si>
  <si>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</si>
  <si>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</si>
  <si>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</si>
  <si>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</si>
  <si>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</si>
  <si>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</si>
  <si>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</si>
  <si>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</si>
  <si>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</si>
  <si>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</si>
  <si>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</si>
  <si>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</si>
  <si>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</si>
  <si>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</si>
  <si>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</si>
  <si>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</si>
  <si>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</si>
  <si>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</si>
  <si>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</si>
  <si>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</si>
  <si>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</si>
  <si>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</si>
  <si>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</si>
  <si>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</si>
  <si>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</si>
  <si>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</si>
  <si>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</si>
  <si>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</si>
  <si>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</si>
  <si>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</si>
  <si>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</si>
  <si>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</si>
  <si>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</si>
  <si>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</si>
  <si>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</si>
  <si>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</si>
  <si>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</si>
  <si>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</si>
  <si>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</si>
  <si>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</si>
  <si>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</si>
  <si>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</si>
  <si>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</si>
  <si>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</si>
  <si>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</si>
  <si>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</si>
  <si>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</si>
  <si>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</si>
  <si>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</si>
  <si>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</si>
  <si>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</si>
  <si>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</si>
  <si>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</si>
  <si>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</si>
  <si>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</si>
  <si>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</si>
  <si>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</si>
  <si>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</si>
  <si>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</si>
  <si>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</si>
  <si>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</si>
  <si>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</si>
  <si>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</si>
  <si>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</si>
  <si>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</si>
  <si>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</si>
  <si>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</si>
  <si>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</si>
  <si>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</si>
  <si>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</si>
  <si>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</si>
  <si>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</si>
  <si>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</si>
  <si>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</si>
  <si>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</si>
  <si>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</si>
  <si>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</si>
  <si>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</si>
  <si>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</si>
  <si>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</si>
  <si>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</si>
  <si>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</si>
  <si>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</si>
  <si>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</si>
  <si>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</si>
  <si>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</si>
  <si>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</si>
  <si>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</si>
  <si>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</si>
  <si>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</si>
  <si>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</si>
  <si>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</si>
  <si>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</si>
  <si>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</si>
  <si>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</si>
  <si>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</si>
  <si>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</si>
  <si>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</si>
  <si>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</si>
  <si>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</si>
  <si>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</si>
  <si>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</si>
  <si>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</si>
  <si>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</si>
  <si>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</si>
  <si>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</si>
  <si>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</si>
  <si>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</si>
  <si>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</si>
  <si>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</si>
  <si>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</si>
  <si>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</si>
  <si>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</si>
  <si>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</si>
  <si>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</si>
  <si>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</si>
  <si>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</si>
  <si>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</si>
  <si>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</si>
  <si>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</si>
  <si>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</si>
  <si>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</si>
  <si>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</si>
  <si>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</si>
  <si>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</si>
  <si>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</si>
  <si>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</si>
  <si>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</si>
  <si>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</si>
  <si>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</si>
  <si>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</si>
  <si>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</si>
  <si>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</si>
  <si>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</si>
  <si>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</si>
  <si>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</si>
  <si>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</si>
  <si>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</si>
  <si>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</si>
  <si>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</si>
  <si>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</si>
  <si>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</si>
  <si>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</si>
  <si>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</si>
  <si>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</si>
  <si>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</si>
  <si>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</si>
  <si>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</si>
  <si>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</si>
  <si>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</si>
  <si>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</si>
  <si>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</si>
  <si>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</si>
  <si>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</si>
  <si>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</si>
  <si>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</si>
  <si>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</si>
  <si>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</si>
  <si>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</si>
  <si>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</si>
  <si>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</si>
  <si>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</si>
  <si>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</si>
  <si>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</si>
  <si>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</si>
  <si>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</si>
  <si>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</si>
  <si>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</si>
  <si>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</si>
  <si>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</si>
  <si>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</si>
  <si>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</si>
  <si>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</si>
  <si>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</si>
  <si>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</si>
  <si>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</si>
  <si>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</si>
  <si>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</si>
  <si>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</si>
  <si>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</si>
  <si>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</si>
  <si>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</si>
  <si>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</si>
  <si>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</si>
  <si>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</si>
  <si>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</si>
  <si>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</si>
  <si>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</si>
  <si>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</si>
  <si>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</si>
  <si>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</si>
  <si>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</si>
  <si>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</si>
  <si>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</si>
  <si>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</si>
  <si>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</si>
  <si>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</si>
  <si>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</si>
  <si>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</si>
  <si>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</si>
  <si>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</si>
  <si>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</si>
  <si>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</si>
  <si>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</si>
  <si>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</si>
  <si>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</si>
  <si>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</si>
  <si>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</si>
  <si>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</si>
  <si>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</si>
  <si>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</si>
  <si>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</si>
  <si>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</si>
  <si>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</si>
  <si>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</si>
  <si>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</si>
  <si>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</si>
  <si>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</si>
  <si>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</si>
  <si>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</si>
  <si>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</si>
  <si>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</si>
  <si>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</si>
  <si>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</si>
  <si>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</si>
  <si>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</si>
  <si>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</si>
  <si>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</si>
  <si>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</si>
  <si>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</si>
  <si>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</si>
  <si>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</si>
  <si>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</si>
  <si>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</si>
  <si>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</si>
  <si>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</si>
  <si>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</si>
  <si>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</si>
  <si>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</si>
  <si>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</si>
  <si>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</si>
  <si>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</si>
  <si>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</si>
  <si>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</si>
  <si>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</si>
  <si>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</si>
  <si>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</si>
  <si>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</si>
  <si>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</si>
  <si>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</si>
  <si>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</si>
  <si>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</si>
  <si>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</si>
  <si>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</si>
  <si>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</si>
  <si>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</si>
  <si>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</si>
  <si>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</si>
  <si>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</si>
  <si>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</si>
  <si>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</si>
  <si>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</si>
  <si>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</si>
  <si>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</si>
  <si>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</si>
  <si>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</si>
  <si>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</si>
  <si>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</si>
  <si>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</si>
  <si>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</si>
  <si>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</si>
  <si>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</si>
  <si>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</si>
  <si>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</si>
  <si>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</si>
  <si>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</si>
  <si>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</si>
  <si>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</si>
  <si>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</si>
  <si>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</si>
  <si>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</si>
  <si>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</si>
  <si>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</si>
  <si>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</si>
  <si>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</si>
  <si>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</si>
  <si>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</si>
  <si>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</si>
  <si>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</si>
  <si>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</si>
  <si>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</si>
  <si>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</si>
  <si>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</si>
  <si>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</si>
  <si>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</si>
  <si>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</si>
  <si>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</si>
  <si>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</si>
  <si>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</si>
  <si>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</si>
  <si>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</si>
  <si>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</si>
  <si>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</si>
  <si>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</si>
  <si>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</si>
  <si>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</si>
  <si>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</si>
  <si>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</si>
  <si>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</si>
  <si>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</si>
  <si>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</si>
  <si>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</si>
  <si>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</si>
  <si>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</si>
  <si>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</si>
  <si>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</si>
  <si>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</si>
  <si>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</si>
  <si>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</si>
  <si>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</si>
  <si>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</si>
  <si>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</si>
  <si>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</si>
  <si>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</si>
  <si>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</si>
  <si>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</si>
  <si>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</si>
  <si>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</si>
  <si>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</si>
  <si>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</si>
  <si>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</si>
  <si>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</si>
  <si>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</si>
  <si>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</si>
  <si>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</si>
  <si>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</si>
  <si>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</si>
  <si>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</si>
  <si>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</si>
  <si>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</si>
  <si>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</si>
  <si>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</si>
  <si>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</si>
  <si>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</si>
  <si>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</si>
  <si>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</si>
  <si>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</si>
  <si>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</si>
  <si>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</si>
  <si>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</si>
  <si>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</si>
  <si>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</si>
  <si>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</si>
  <si>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</si>
  <si>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</si>
  <si>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</si>
  <si>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</si>
  <si>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</si>
  <si>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</si>
  <si>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</si>
  <si>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</si>
  <si>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</si>
  <si>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</si>
  <si>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</si>
  <si>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</si>
  <si>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</si>
  <si>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</si>
  <si>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</si>
  <si>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</si>
  <si>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</si>
  <si>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</si>
  <si>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</si>
  <si>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</si>
  <si>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</si>
  <si>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</si>
  <si>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</si>
  <si>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</si>
  <si>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</si>
  <si>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</si>
  <si>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</si>
  <si>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</si>
  <si>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</si>
  <si>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</si>
  <si>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</si>
  <si>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</si>
  <si>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</si>
  <si>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</si>
  <si>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</si>
  <si>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</si>
  <si>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</si>
  <si>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</si>
  <si>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</si>
  <si>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</si>
  <si>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</si>
  <si>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</si>
  <si>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</si>
  <si>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</si>
  <si>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</si>
  <si>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</si>
  <si>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</si>
  <si>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</si>
  <si>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</si>
  <si>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</si>
  <si>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</si>
  <si>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</si>
  <si>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</si>
  <si>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</si>
  <si>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</si>
  <si>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</si>
  <si>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</si>
  <si>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</si>
  <si>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</si>
  <si>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</si>
  <si>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</si>
  <si>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</si>
  <si>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</si>
  <si>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</si>
  <si>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</si>
  <si>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</si>
  <si>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</si>
  <si>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</si>
  <si>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</si>
  <si>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</si>
  <si>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</si>
  <si>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</si>
  <si>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</si>
  <si>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</si>
  <si>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</si>
  <si>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</si>
  <si>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</si>
  <si>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</si>
  <si>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</si>
  <si>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</si>
  <si>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</si>
  <si>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</si>
  <si>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</si>
  <si>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</si>
  <si>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</si>
  <si>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</si>
  <si>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</si>
  <si>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</si>
  <si>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</si>
  <si>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</si>
  <si>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</si>
  <si>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</si>
  <si>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</si>
  <si>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</si>
  <si>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</si>
  <si>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</si>
  <si>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</si>
  <si>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</si>
  <si>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</si>
  <si>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</si>
  <si>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</si>
  <si>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</si>
  <si>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</si>
  <si>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</si>
  <si>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</si>
  <si>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</si>
  <si>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</si>
  <si>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</si>
  <si>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</si>
  <si>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</si>
  <si>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</si>
  <si>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</si>
  <si>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</si>
  <si>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</si>
  <si>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</si>
  <si>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</si>
  <si>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</si>
  <si>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</si>
  <si>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</si>
  <si>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</si>
  <si>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</si>
  <si>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</si>
  <si>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</si>
  <si>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</si>
  <si>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</si>
  <si>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</si>
  <si>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</si>
  <si>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</si>
  <si>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</si>
  <si>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</si>
  <si>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</si>
  <si>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</si>
  <si>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</si>
  <si>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</si>
  <si>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</si>
  <si>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</si>
  <si>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</si>
  <si>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</si>
  <si>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</si>
  <si>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</si>
  <si>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</si>
  <si>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</si>
  <si>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</si>
  <si>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</si>
  <si>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</si>
  <si>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</si>
  <si>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</si>
  <si>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</si>
  <si>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</si>
  <si>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</si>
  <si>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</si>
  <si>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</si>
  <si>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</si>
  <si>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</si>
  <si>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</si>
  <si>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</si>
  <si>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</si>
  <si>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</si>
  <si>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</si>
  <si>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</si>
  <si>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</si>
  <si>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</si>
  <si>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</si>
  <si>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</si>
  <si>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</si>
  <si>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</si>
  <si>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</si>
  <si>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</si>
  <si>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</si>
  <si>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</si>
  <si>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</si>
  <si>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</si>
  <si>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</si>
  <si>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</si>
  <si>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</si>
  <si>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</si>
  <si>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</si>
  <si>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</si>
  <si>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</si>
  <si>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</si>
  <si>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</si>
  <si>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</si>
  <si>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</si>
  <si>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</si>
  <si>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</si>
  <si>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</si>
  <si>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</si>
  <si>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</si>
  <si>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</si>
  <si>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</si>
  <si>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</si>
  <si>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</si>
  <si>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</si>
  <si>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</si>
  <si>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</si>
  <si>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</si>
  <si>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</si>
  <si>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</si>
  <si>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</si>
  <si>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</si>
  <si>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</si>
  <si>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</si>
  <si>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</si>
  <si>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</si>
  <si>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</si>
  <si>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</si>
  <si>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</si>
  <si>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</si>
  <si>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</si>
  <si>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</si>
  <si>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</si>
  <si>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</si>
  <si>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</si>
  <si>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</si>
  <si>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</si>
  <si>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</si>
  <si>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</si>
  <si>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</si>
  <si>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</si>
  <si>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</si>
  <si>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</si>
  <si>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</si>
  <si>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</si>
  <si>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</si>
  <si>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</si>
  <si>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</si>
  <si>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</si>
  <si>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</si>
  <si>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</si>
  <si>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</si>
  <si>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</si>
  <si>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</si>
  <si>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</si>
  <si>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</si>
  <si>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</si>
  <si>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</si>
  <si>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</si>
  <si>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</si>
  <si>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</si>
  <si>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</si>
  <si>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</si>
  <si>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</si>
  <si>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</si>
  <si>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</si>
  <si>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</si>
  <si>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</si>
  <si>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</si>
  <si>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</si>
  <si>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</si>
  <si>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</si>
  <si>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</si>
  <si>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</si>
  <si>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</si>
  <si>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</si>
  <si>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</si>
  <si>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</si>
  <si>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</si>
  <si>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</si>
  <si>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</si>
  <si>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</si>
  <si>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</si>
  <si>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</si>
  <si>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</si>
  <si>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</si>
  <si>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</si>
  <si>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</si>
  <si>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</si>
  <si>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</si>
  <si>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</si>
  <si>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</si>
  <si>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</si>
  <si>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</si>
  <si>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</si>
  <si>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</si>
  <si>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</si>
  <si>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</si>
  <si>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</si>
  <si>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</si>
  <si>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</si>
  <si>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</si>
  <si>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</si>
  <si>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</si>
  <si>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</si>
  <si>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</si>
  <si>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</si>
  <si>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</si>
  <si>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</si>
  <si>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</si>
  <si>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</si>
  <si>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</si>
  <si>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</si>
  <si>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</si>
  <si>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</si>
  <si>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</si>
  <si>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</si>
  <si>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</si>
  <si>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</si>
  <si>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</si>
  <si>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</si>
  <si>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</si>
  <si>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</si>
  <si>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</si>
  <si>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</si>
  <si>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</si>
  <si>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</si>
  <si>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</si>
  <si>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</si>
  <si>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</si>
  <si>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</si>
  <si>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</si>
  <si>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</si>
  <si>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</si>
  <si>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</si>
  <si>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</si>
  <si>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</si>
  <si>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</si>
  <si>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</si>
  <si>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</si>
  <si>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</si>
  <si>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</si>
  <si>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</si>
  <si>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</si>
  <si>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</si>
  <si>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</si>
  <si>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</si>
  <si>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</si>
  <si>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</si>
  <si>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</si>
  <si>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</si>
  <si>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</si>
  <si>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</si>
  <si>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</si>
  <si>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</si>
  <si>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</si>
  <si>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</si>
  <si>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</si>
  <si>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</si>
  <si>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</si>
  <si>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</si>
  <si>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</si>
  <si>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</si>
  <si>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</si>
  <si>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</si>
  <si>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</si>
  <si>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</si>
  <si>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</si>
  <si>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</si>
  <si>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</si>
  <si>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</si>
  <si>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</si>
  <si>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</si>
  <si>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</si>
  <si>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</si>
  <si>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</si>
  <si>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</si>
  <si>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</si>
  <si>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</si>
  <si>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</si>
  <si>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</si>
  <si>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</si>
  <si>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</si>
  <si>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</si>
  <si>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</si>
  <si>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</si>
  <si>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</si>
  <si>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</si>
  <si>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</si>
  <si>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</si>
  <si>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</si>
  <si>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</si>
  <si>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</si>
  <si>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</si>
  <si>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</si>
  <si>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</si>
  <si>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</si>
  <si>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</si>
  <si>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</si>
  <si>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</si>
  <si>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</si>
  <si>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</si>
  <si>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</si>
  <si>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</si>
  <si>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</si>
  <si>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</si>
  <si>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</si>
  <si>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</si>
  <si>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</si>
  <si>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</si>
  <si>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</si>
  <si>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</si>
  <si>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</si>
  <si>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</si>
  <si>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</si>
  <si>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</si>
  <si>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</si>
  <si>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</si>
  <si>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</si>
  <si>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</si>
  <si>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</si>
  <si>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</si>
  <si>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</si>
  <si>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</si>
  <si>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</si>
  <si>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</si>
  <si>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</si>
  <si>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</si>
  <si>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</si>
  <si>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</si>
  <si>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</si>
  <si>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</si>
  <si>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</si>
  <si>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</si>
  <si>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</si>
  <si>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</si>
  <si>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</si>
  <si>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</si>
  <si>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</si>
  <si>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</si>
  <si>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</si>
  <si>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</si>
  <si>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</si>
  <si>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</si>
  <si>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</si>
  <si>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</si>
  <si>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</si>
  <si>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</si>
  <si>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</si>
  <si>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</si>
  <si>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</si>
  <si>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</si>
  <si>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</si>
  <si>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</si>
  <si>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</si>
  <si>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</si>
  <si>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</si>
  <si>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</si>
  <si>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</si>
  <si>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</si>
  <si>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</si>
  <si>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</si>
  <si>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</si>
  <si>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</si>
  <si>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</si>
  <si>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</si>
  <si>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</si>
  <si>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</si>
  <si>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</si>
  <si>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</si>
  <si>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</si>
  <si>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</si>
  <si>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</si>
  <si>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</si>
  <si>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</si>
  <si>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</si>
  <si>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</si>
  <si>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</si>
  <si>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</si>
  <si>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</si>
  <si>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</si>
  <si>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</si>
  <si>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</si>
  <si>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</si>
  <si>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</si>
  <si>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</si>
  <si>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</si>
  <si>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</si>
  <si>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</si>
  <si>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</si>
  <si>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</si>
  <si>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</si>
  <si>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</si>
  <si>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</si>
  <si>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</si>
  <si>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</si>
  <si>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</si>
  <si>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</si>
  <si>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</si>
  <si>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</si>
  <si>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</si>
  <si>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</si>
  <si>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</si>
  <si>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</si>
  <si>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</si>
  <si>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</si>
  <si>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</si>
  <si>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</si>
  <si>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</si>
  <si>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</si>
  <si>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</si>
  <si>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</si>
  <si>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</si>
  <si>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</si>
  <si>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</si>
  <si>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</si>
  <si>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</si>
  <si>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</si>
  <si>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</si>
  <si>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</si>
  <si>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</si>
  <si>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</si>
  <si>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</si>
  <si>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</si>
  <si>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</si>
  <si>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</si>
  <si>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</si>
  <si>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</si>
  <si>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</si>
  <si>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</si>
  <si>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</si>
  <si>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</si>
  <si>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</si>
  <si>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</si>
  <si>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</si>
  <si>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</si>
  <si>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</si>
  <si>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</si>
  <si>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</si>
  <si>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</si>
  <si>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</si>
  <si>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</si>
  <si>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</si>
  <si>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</si>
  <si>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</si>
  <si>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</si>
  <si>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</si>
  <si>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</si>
  <si>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</si>
  <si>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</si>
  <si>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</si>
  <si>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</si>
  <si>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</si>
  <si>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</si>
  <si>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</si>
  <si>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</si>
  <si>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</si>
  <si>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</si>
  <si>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</si>
  <si>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</si>
  <si>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</si>
  <si>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</si>
  <si>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</si>
  <si>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</si>
  <si>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</si>
  <si>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</si>
  <si>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</si>
  <si>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</si>
  <si>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</si>
  <si>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</si>
  <si>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</si>
  <si>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</si>
  <si>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</si>
  <si>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</si>
  <si>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</si>
  <si>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</si>
  <si>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</si>
  <si>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</si>
  <si>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</si>
  <si>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</si>
  <si>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</si>
  <si>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</si>
  <si>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</si>
  <si>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</si>
  <si>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</si>
  <si>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</si>
  <si>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</si>
  <si>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</si>
  <si>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</si>
  <si>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</si>
  <si>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</si>
  <si>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</si>
  <si>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</si>
  <si>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</si>
  <si>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</si>
  <si>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</si>
  <si>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</si>
  <si>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</si>
  <si>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</si>
  <si>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</si>
  <si>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</si>
  <si>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</si>
  <si>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</si>
  <si>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</si>
  <si>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</si>
  <si>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</si>
  <si>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</si>
  <si>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</si>
  <si>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</si>
  <si>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</si>
  <si>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</si>
  <si>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</si>
  <si>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</si>
  <si>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</si>
  <si>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</si>
  <si>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</si>
  <si>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</si>
  <si>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</si>
  <si>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</si>
  <si>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</si>
  <si>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</si>
  <si>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</si>
  <si>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</si>
  <si>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</si>
  <si>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</si>
  <si>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</si>
  <si>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</si>
  <si>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</si>
  <si>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</si>
  <si>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</si>
  <si>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</si>
  <si>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</si>
  <si>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</si>
  <si>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</si>
  <si>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</si>
  <si>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</si>
  <si>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</si>
  <si>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</si>
  <si>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</si>
  <si>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</si>
  <si>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</si>
  <si>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</si>
  <si>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</si>
  <si>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</si>
  <si>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</si>
  <si>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</si>
  <si>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</si>
  <si>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</si>
  <si>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</si>
  <si>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</si>
  <si>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</si>
  <si>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</si>
  <si>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</si>
  <si>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</si>
  <si>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</si>
  <si>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</si>
  <si>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</si>
  <si>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</si>
  <si>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</si>
  <si>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</si>
  <si>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</si>
  <si>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</si>
  <si>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</si>
  <si>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</si>
  <si>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</si>
  <si>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</si>
  <si>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</si>
  <si>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</si>
  <si>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</si>
  <si>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</si>
  <si>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</si>
  <si>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</si>
  <si>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</si>
  <si>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</si>
  <si>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</si>
  <si>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</si>
  <si>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</si>
  <si>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</si>
  <si>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</si>
  <si>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</si>
  <si>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</si>
  <si>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</si>
  <si>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</si>
  <si>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</si>
  <si>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</si>
  <si>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</si>
  <si>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</si>
  <si>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</si>
  <si>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</si>
  <si>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</si>
  <si>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</si>
  <si>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</si>
  <si>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</si>
  <si>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</si>
  <si>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</si>
  <si>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</si>
  <si>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</si>
  <si>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</si>
  <si>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</si>
  <si>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</si>
  <si>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</si>
  <si>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</si>
  <si>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</si>
  <si>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</si>
  <si>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</si>
  <si>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</si>
  <si>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</si>
  <si>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</si>
  <si>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</si>
  <si>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</si>
  <si>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</si>
  <si>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</si>
  <si>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</si>
  <si>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</si>
  <si>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</si>
  <si>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</si>
  <si>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</si>
  <si>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</si>
  <si>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</si>
  <si>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</si>
  <si>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</si>
  <si>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</si>
  <si>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</si>
  <si>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</si>
  <si>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</si>
  <si>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</si>
  <si>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</si>
  <si>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</si>
  <si>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</si>
  <si>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</si>
  <si>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</si>
  <si>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</si>
  <si>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</si>
  <si>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</si>
  <si>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</si>
  <si>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</si>
  <si>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</si>
  <si>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</si>
  <si>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</si>
  <si>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</si>
  <si>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</si>
  <si>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</si>
  <si>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</si>
  <si>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</si>
  <si>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</si>
  <si>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</si>
  <si>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</si>
  <si>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</si>
  <si>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</si>
  <si>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</si>
  <si>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</si>
  <si>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</si>
  <si>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</si>
  <si>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</si>
  <si>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</si>
  <si>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</si>
  <si>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</si>
  <si>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</si>
  <si>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</si>
  <si>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</si>
  <si>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</si>
  <si>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</si>
  <si>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</si>
  <si>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</si>
  <si>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</si>
  <si>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</si>
  <si>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</si>
  <si>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</si>
  <si>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</si>
  <si>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</si>
  <si>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</si>
  <si>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</si>
  <si>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</si>
  <si>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</si>
  <si>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</si>
  <si>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</si>
  <si>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</si>
  <si>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</si>
  <si>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</si>
  <si>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</si>
  <si>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</si>
  <si>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</si>
  <si>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</si>
  <si>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</si>
  <si>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</si>
  <si>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</si>
  <si>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</si>
  <si>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</si>
  <si>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</si>
  <si>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</si>
  <si>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</si>
  <si>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</si>
  <si>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</si>
  <si>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</si>
  <si>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</si>
  <si>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</si>
  <si>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</si>
  <si>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</si>
  <si>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</si>
  <si>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</si>
  <si>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</si>
  <si>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</si>
  <si>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</si>
  <si>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</si>
  <si>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</si>
  <si>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</si>
  <si>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</si>
  <si>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</si>
  <si>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</si>
  <si>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</si>
  <si>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</si>
  <si>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</si>
  <si>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</si>
  <si>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</si>
  <si>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</si>
  <si>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</si>
  <si>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</si>
  <si>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</si>
  <si>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</si>
  <si>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</si>
  <si>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</si>
  <si>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</si>
  <si>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</si>
  <si>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</si>
  <si>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</si>
  <si>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</si>
  <si>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</si>
  <si>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</si>
  <si>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</si>
  <si>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</si>
  <si>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</si>
  <si>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</si>
  <si>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</si>
  <si>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</si>
  <si>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</si>
  <si>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</si>
  <si>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</si>
  <si>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</si>
  <si>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</si>
  <si>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</si>
  <si>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</si>
  <si>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</si>
  <si>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</si>
  <si>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</si>
  <si>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</si>
  <si>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</si>
  <si>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</si>
  <si>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</si>
  <si>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</si>
  <si>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</si>
  <si>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</si>
  <si>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</si>
  <si>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</si>
  <si>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</si>
  <si>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</si>
  <si>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</si>
  <si>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</si>
  <si>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</si>
  <si>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</si>
  <si>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</si>
  <si>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</si>
  <si>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</si>
  <si>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</si>
  <si>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</si>
  <si>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</si>
  <si>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</si>
  <si>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</si>
  <si>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</si>
  <si>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</si>
  <si>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</si>
  <si>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</si>
  <si>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</si>
  <si>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</si>
  <si>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</si>
  <si>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</si>
  <si>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</si>
  <si>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</si>
  <si>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</si>
  <si>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</si>
  <si>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</si>
  <si>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</si>
  <si>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</si>
  <si>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</si>
  <si>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</si>
  <si>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</si>
  <si>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</si>
  <si>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</si>
  <si>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</si>
  <si>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</si>
  <si>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</si>
  <si>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</si>
  <si>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</si>
  <si>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</si>
  <si>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</si>
  <si>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</si>
  <si>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</si>
  <si>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</si>
  <si>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</si>
  <si>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</si>
  <si>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</si>
  <si>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</si>
  <si>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</si>
  <si>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</si>
  <si>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</si>
  <si>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</si>
  <si>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</si>
  <si>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</si>
  <si>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</si>
  <si>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</si>
  <si>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</si>
  <si>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</si>
  <si>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</si>
  <si>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</si>
  <si>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</si>
  <si>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</si>
  <si>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</si>
  <si>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</si>
  <si>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</si>
  <si>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</si>
  <si>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</si>
  <si>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</si>
  <si>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</si>
  <si>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</si>
  <si>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</si>
  <si>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</si>
  <si>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</si>
  <si>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</si>
  <si>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</si>
  <si>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</si>
  <si>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</si>
  <si>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</si>
  <si>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</si>
  <si>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</si>
  <si>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</si>
  <si>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</si>
  <si>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</si>
  <si>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</si>
  <si>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</si>
  <si>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</si>
  <si>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</si>
  <si>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</si>
  <si>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</si>
  <si>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</si>
  <si>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</si>
  <si>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</si>
  <si>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</si>
  <si>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</si>
  <si>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</si>
  <si>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</si>
  <si>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</si>
  <si>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</si>
  <si>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</si>
  <si>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</si>
  <si>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</si>
  <si>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</si>
  <si>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</si>
  <si>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</si>
  <si>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</si>
  <si>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</si>
  <si>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</si>
  <si>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</si>
  <si>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</si>
  <si>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</si>
  <si>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</si>
  <si>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</si>
  <si>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</si>
  <si>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</si>
  <si>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</si>
  <si>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</si>
  <si>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</si>
  <si>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</si>
  <si>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</si>
  <si>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</si>
  <si>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</si>
  <si>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</si>
  <si>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</si>
  <si>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</si>
  <si>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</si>
  <si>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</si>
  <si>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</si>
  <si>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</si>
  <si>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</si>
  <si>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</si>
  <si>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</si>
  <si>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</si>
  <si>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</si>
  <si>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</si>
  <si>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</si>
  <si>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</si>
  <si>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</si>
  <si>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</si>
  <si>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</si>
  <si>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</si>
  <si>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</si>
  <si>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</si>
  <si>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</si>
  <si>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</si>
  <si>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</si>
  <si>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</si>
  <si>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</si>
  <si>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</si>
  <si>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</si>
  <si>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</si>
  <si>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</si>
  <si>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</si>
  <si>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</si>
  <si>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</si>
  <si>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</si>
  <si>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</si>
  <si>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</si>
  <si>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</si>
  <si>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</si>
  <si>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</si>
  <si>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</si>
  <si>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</si>
  <si>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</si>
  <si>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</si>
  <si>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</si>
  <si>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</si>
  <si>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</si>
  <si>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</si>
  <si>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</si>
  <si>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</si>
  <si>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</si>
  <si>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</si>
  <si>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</si>
  <si>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</si>
  <si>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</si>
  <si>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</si>
  <si>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</si>
  <si>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</si>
  <si>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</si>
  <si>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</si>
  <si>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</si>
  <si>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</si>
  <si>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</si>
  <si>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</si>
  <si>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</si>
  <si>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</si>
  <si>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</si>
  <si>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</si>
  <si>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</si>
  <si>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</si>
  <si>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</si>
  <si>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</si>
  <si>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</si>
  <si>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</si>
  <si>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</si>
  <si>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</si>
  <si>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</si>
  <si>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</si>
  <si>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</si>
  <si>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</si>
  <si>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</si>
  <si>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</si>
  <si>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</si>
  <si>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</si>
  <si>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</si>
  <si>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</si>
  <si>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</si>
  <si>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</si>
  <si>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</si>
  <si>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</si>
  <si>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</si>
  <si>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</si>
  <si>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</si>
  <si>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</si>
  <si>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</si>
  <si>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</si>
  <si>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</si>
  <si>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</si>
  <si>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</si>
  <si>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</si>
  <si>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</si>
  <si>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</si>
  <si>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</si>
  <si>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</si>
  <si>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</si>
  <si>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</si>
  <si>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</si>
  <si>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</si>
  <si>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</si>
  <si>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</si>
  <si>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</si>
  <si>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</si>
  <si>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</si>
  <si>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</si>
  <si>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</si>
  <si>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</si>
  <si>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</si>
  <si>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</si>
  <si>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</si>
  <si>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</si>
  <si>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</si>
  <si>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</si>
  <si>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</si>
  <si>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</si>
  <si>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</si>
  <si>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</si>
  <si>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</si>
  <si>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</si>
  <si>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</si>
  <si>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</si>
  <si>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</si>
  <si>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</si>
  <si>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</si>
  <si>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</si>
  <si>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</si>
  <si>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</si>
  <si>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</si>
  <si>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</si>
  <si>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</si>
  <si>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</si>
  <si>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</si>
  <si>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</si>
  <si>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</si>
  <si>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</si>
  <si>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</si>
  <si>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</si>
  <si>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</si>
  <si>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</si>
  <si>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</si>
  <si>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</si>
  <si>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</si>
  <si>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</si>
  <si>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</si>
  <si>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</si>
  <si>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</si>
  <si>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</si>
  <si>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</si>
  <si>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</si>
  <si>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</si>
  <si>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</si>
  <si>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</si>
  <si>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</si>
  <si>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</si>
  <si>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</si>
  <si>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</si>
  <si>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</si>
  <si>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</si>
  <si>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</si>
  <si>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</si>
  <si>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</si>
  <si>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</si>
  <si>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</si>
  <si>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</si>
  <si>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</si>
  <si>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</si>
  <si>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</si>
  <si>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</si>
  <si>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</si>
  <si>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</si>
  <si>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</si>
  <si>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</si>
  <si>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</si>
  <si>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</si>
  <si>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</si>
  <si>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</si>
  <si>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</si>
  <si>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</si>
  <si>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</si>
  <si>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</si>
  <si>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</si>
  <si>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</si>
  <si>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</si>
  <si>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</si>
  <si>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</si>
  <si>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</si>
  <si>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</si>
  <si>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</si>
  <si>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</si>
  <si>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</si>
  <si>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</si>
  <si>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</si>
  <si>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</si>
  <si>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</si>
  <si>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</si>
  <si>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</si>
  <si>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</si>
  <si>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</si>
  <si>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</si>
  <si>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</si>
  <si>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</si>
  <si>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</si>
  <si>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</si>
  <si>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</si>
  <si>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</si>
  <si>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</si>
  <si>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</si>
  <si>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</si>
  <si>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</si>
  <si>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</si>
  <si>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</si>
  <si>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</si>
  <si>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</si>
  <si>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</si>
  <si>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</si>
  <si>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</si>
  <si>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</si>
  <si>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</si>
  <si>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</si>
  <si>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</si>
  <si>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</si>
  <si>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</si>
  <si>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</si>
  <si>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</si>
  <si>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</si>
  <si>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</si>
  <si>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</si>
  <si>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</si>
  <si>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</si>
  <si>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</si>
  <si>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</si>
  <si>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</si>
  <si>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</si>
  <si>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</si>
  <si>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</si>
  <si>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</si>
  <si>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</si>
  <si>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</si>
  <si>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</si>
  <si>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</si>
  <si>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</si>
  <si>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</si>
  <si>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</si>
  <si>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</si>
  <si>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</si>
  <si>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</si>
  <si>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</si>
  <si>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</si>
  <si>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</si>
  <si>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</si>
  <si>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</si>
  <si>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</si>
  <si>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</si>
  <si>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</si>
  <si>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</si>
  <si>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</si>
  <si>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</si>
  <si>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</si>
  <si>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</si>
  <si>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</si>
  <si>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</si>
  <si>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</si>
  <si>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</si>
  <si>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</si>
  <si>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</si>
  <si>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</si>
  <si>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</si>
  <si>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</si>
  <si>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</si>
  <si>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</si>
  <si>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</si>
  <si>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</si>
  <si>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</si>
  <si>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</si>
  <si>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</si>
  <si>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</si>
  <si>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</si>
  <si>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</si>
  <si>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</si>
  <si>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</si>
  <si>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</si>
  <si>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</si>
  <si>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</si>
  <si>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</si>
  <si>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</si>
  <si>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</si>
  <si>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</si>
  <si>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</si>
  <si>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</si>
  <si>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</si>
  <si>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</si>
  <si>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</si>
  <si>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</si>
  <si>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</si>
  <si>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</si>
  <si>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</si>
  <si>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</si>
  <si>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</si>
  <si>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</si>
  <si>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</si>
  <si>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</si>
  <si>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</si>
  <si>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</si>
  <si>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</si>
  <si>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</si>
  <si>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</si>
  <si>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</si>
  <si>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</si>
  <si>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</si>
  <si>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</si>
  <si>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</si>
  <si>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</si>
  <si>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</si>
  <si>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</si>
  <si>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</si>
  <si>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</si>
  <si>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</si>
  <si>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</si>
  <si>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</si>
  <si>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</si>
  <si>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</si>
  <si>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</si>
  <si>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</si>
  <si>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</si>
  <si>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</si>
  <si>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</si>
  <si>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</si>
  <si>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</si>
  <si>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</si>
  <si>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</si>
  <si>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</si>
  <si>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</si>
  <si>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</si>
  <si>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</si>
  <si>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</si>
  <si>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</si>
  <si>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</si>
  <si>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</si>
  <si>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</si>
  <si>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</si>
  <si>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</si>
  <si>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</si>
  <si>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</si>
  <si>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</si>
  <si>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</si>
  <si>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</si>
  <si>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</si>
  <si>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</si>
  <si>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</si>
  <si>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</si>
  <si>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</si>
  <si>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</si>
  <si>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</si>
  <si>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</si>
  <si>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</si>
  <si>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</si>
  <si>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</si>
  <si>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</si>
  <si>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</si>
  <si>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</si>
  <si>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</si>
  <si>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</si>
  <si>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</si>
  <si>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</si>
  <si>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</si>
  <si>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</si>
  <si>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</si>
  <si>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</si>
  <si>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</si>
  <si>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</si>
  <si>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</si>
  <si>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</si>
  <si>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</si>
  <si>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</si>
  <si>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</si>
  <si>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</si>
  <si>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</si>
  <si>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</si>
  <si>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</si>
  <si>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</si>
  <si>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</si>
  <si>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</si>
  <si>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</si>
  <si>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</si>
  <si>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</si>
  <si>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</si>
  <si>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</si>
  <si>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</si>
  <si>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</si>
  <si>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</si>
  <si>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</si>
  <si>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</si>
  <si>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</si>
  <si>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</si>
  <si>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</si>
  <si>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</si>
  <si>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</si>
  <si>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</si>
  <si>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</si>
  <si>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</si>
  <si>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</si>
  <si>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</si>
  <si>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</si>
  <si>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</si>
  <si>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</si>
  <si>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</si>
  <si>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</si>
  <si>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</si>
  <si>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</si>
  <si>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</si>
  <si>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</si>
  <si>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</si>
  <si>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</si>
  <si>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</si>
  <si>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</si>
  <si>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</si>
  <si>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</si>
  <si>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</si>
  <si>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</si>
  <si>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</si>
  <si>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</si>
  <si>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</si>
  <si>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</si>
  <si>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</si>
  <si>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</si>
  <si>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</si>
  <si>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</si>
  <si>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</si>
  <si>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</si>
  <si>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</si>
  <si>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</si>
  <si>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</si>
  <si>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</si>
  <si>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</si>
  <si>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</si>
  <si>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</si>
  <si>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</si>
  <si>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</si>
  <si>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</si>
  <si>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</si>
  <si>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</si>
  <si>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</si>
  <si>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</si>
  <si>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</si>
  <si>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</si>
  <si>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</si>
  <si>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</si>
  <si>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</si>
  <si>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</si>
  <si>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</si>
  <si>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</si>
  <si>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</si>
  <si>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</si>
  <si>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</si>
  <si>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</si>
  <si>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</si>
  <si>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</si>
  <si>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</si>
  <si>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</si>
  <si>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</si>
  <si>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</si>
  <si>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</si>
  <si>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</si>
  <si>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</si>
  <si>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</si>
  <si>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</si>
  <si>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</si>
  <si>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</si>
  <si>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</si>
  <si>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</si>
  <si>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</si>
  <si>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</si>
  <si>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</si>
  <si>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</si>
  <si>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</si>
  <si>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</si>
  <si>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</si>
  <si>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</si>
  <si>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</si>
  <si>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</si>
  <si>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</si>
  <si>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</si>
  <si>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</si>
  <si>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</si>
  <si>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</si>
  <si>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</si>
  <si>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</si>
  <si>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</si>
  <si>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</si>
  <si>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</si>
  <si>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</si>
  <si>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</si>
  <si>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</si>
  <si>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</si>
  <si>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</si>
  <si>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</si>
  <si>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</si>
  <si>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</si>
  <si>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</si>
  <si>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</si>
  <si>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</si>
  <si>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</si>
  <si>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</si>
  <si>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</si>
  <si>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</si>
  <si>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</si>
  <si>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</si>
  <si>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</si>
  <si>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</si>
  <si>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</si>
  <si>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</si>
  <si>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</si>
  <si>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</si>
  <si>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</si>
  <si>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</si>
  <si>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</si>
  <si>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</si>
  <si>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</si>
  <si>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</si>
  <si>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</si>
  <si>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</si>
  <si>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</si>
  <si>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</si>
  <si>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</si>
  <si>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</si>
  <si>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</si>
  <si>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</si>
  <si>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</si>
  <si>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</si>
  <si>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</si>
  <si>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</si>
  <si>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</si>
  <si>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</si>
  <si>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</si>
  <si>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</si>
  <si>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</si>
  <si>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</si>
  <si>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</si>
  <si>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</si>
  <si>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</si>
  <si>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</si>
  <si>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</si>
  <si>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</si>
  <si>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</si>
  <si>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</si>
  <si>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</si>
  <si>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</si>
  <si>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</si>
  <si>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</si>
  <si>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</si>
  <si>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</si>
  <si>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</si>
  <si>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</si>
  <si>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</si>
  <si>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</si>
  <si>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</si>
  <si>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</si>
  <si>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</si>
  <si>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</si>
  <si>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</si>
  <si>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</si>
  <si>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</si>
  <si>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</si>
  <si>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</si>
  <si>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</si>
  <si>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</si>
  <si>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</si>
  <si>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</si>
  <si>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</si>
  <si>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</si>
  <si>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</si>
  <si>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</si>
  <si>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</si>
  <si>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</si>
  <si>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</si>
  <si>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</si>
  <si>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</si>
  <si>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</si>
  <si>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</si>
  <si>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</si>
  <si>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</si>
  <si>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</si>
  <si>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</si>
  <si>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</si>
  <si>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</si>
  <si>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</si>
  <si>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</si>
  <si>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</si>
  <si>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</si>
  <si>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</si>
  <si>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</si>
  <si>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</si>
  <si>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</si>
  <si>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</si>
  <si>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</si>
  <si>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</si>
  <si>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</si>
  <si>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</si>
  <si>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</si>
  <si>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</si>
  <si>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</si>
  <si>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</si>
  <si>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</si>
  <si>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</si>
  <si>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</si>
  <si>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</si>
  <si>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</si>
  <si>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</si>
  <si>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</si>
  <si>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</si>
  <si>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</si>
  <si>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</si>
  <si>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</si>
  <si>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</si>
  <si>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</si>
  <si>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</si>
  <si>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</si>
  <si>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</si>
  <si>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</si>
  <si>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</si>
  <si>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</si>
  <si>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</si>
  <si>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</si>
  <si>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</si>
  <si>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</si>
  <si>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</si>
  <si>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</si>
  <si>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</si>
  <si>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</si>
  <si>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</si>
  <si>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</si>
  <si>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</si>
  <si>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</si>
  <si>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</si>
  <si>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</si>
  <si>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</si>
  <si>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</si>
  <si>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</si>
  <si>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</si>
  <si>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</si>
  <si>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</si>
  <si>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</si>
  <si>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</si>
  <si>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</si>
  <si>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</si>
  <si>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</si>
  <si>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</si>
  <si>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</si>
  <si>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</si>
  <si>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</si>
  <si>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</si>
  <si>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</si>
  <si>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</si>
  <si>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</si>
  <si>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</si>
  <si>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</si>
  <si>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</si>
  <si>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</si>
  <si>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</si>
  <si>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</si>
  <si>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</si>
  <si>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</si>
  <si>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</si>
  <si>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</si>
  <si>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</si>
  <si>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</si>
  <si>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</si>
  <si>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</si>
  <si>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</si>
  <si>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</si>
  <si>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</si>
  <si>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</si>
  <si>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</si>
  <si>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</si>
  <si>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</si>
  <si>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</si>
  <si>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</si>
  <si>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</si>
  <si>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</si>
  <si>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</si>
  <si>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</si>
  <si>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</si>
  <si>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</si>
  <si>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</si>
  <si>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</si>
  <si>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</si>
  <si>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</si>
  <si>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</si>
  <si>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</si>
  <si>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</si>
  <si>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</si>
  <si>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</si>
  <si>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</si>
  <si>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</si>
  <si>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</si>
  <si>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</si>
  <si>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</si>
  <si>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</si>
  <si>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</si>
  <si>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</si>
  <si>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</si>
  <si>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</si>
  <si>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</si>
  <si>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</si>
  <si>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</si>
  <si>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</si>
  <si>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</si>
  <si>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</si>
  <si>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</si>
  <si>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</si>
  <si>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</si>
  <si>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</si>
  <si>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</si>
  <si>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</si>
  <si>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</si>
  <si>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</si>
  <si>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</si>
  <si>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</si>
  <si>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</si>
  <si>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</si>
  <si>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</si>
  <si>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</si>
  <si>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</si>
  <si>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</si>
  <si>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</si>
  <si>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</si>
  <si>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</si>
  <si>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</si>
  <si>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</si>
  <si>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</si>
  <si>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</si>
  <si>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</si>
  <si>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</si>
  <si>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</si>
  <si>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</si>
  <si>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</si>
  <si>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</si>
  <si>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</si>
  <si>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</si>
  <si>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</si>
  <si>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</si>
  <si>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</si>
  <si>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</si>
  <si>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</si>
  <si>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</si>
  <si>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</si>
  <si>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</si>
  <si>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</si>
  <si>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</si>
  <si>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</si>
  <si>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</si>
  <si>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</si>
  <si>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</si>
  <si>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</si>
  <si>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</si>
  <si>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</si>
  <si>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</si>
  <si>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</si>
  <si>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</si>
  <si>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</si>
  <si>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</si>
  <si>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</si>
  <si>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</si>
  <si>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</si>
  <si>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</si>
  <si>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</si>
  <si>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</si>
  <si>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</si>
  <si>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</si>
  <si>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</si>
  <si>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</si>
  <si>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</si>
  <si>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</si>
  <si>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</si>
  <si>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</si>
  <si>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</si>
  <si>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</si>
  <si>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</si>
  <si>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</si>
  <si>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</si>
  <si>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</si>
  <si>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</si>
  <si>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</si>
  <si>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</si>
  <si>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</si>
  <si>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</si>
  <si>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</si>
  <si>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</si>
  <si>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</si>
  <si>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</si>
  <si>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</si>
  <si>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</si>
  <si>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</si>
  <si>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</si>
  <si>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</si>
  <si>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</si>
  <si>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</si>
  <si>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</si>
  <si>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</si>
  <si>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</si>
  <si>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</si>
  <si>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</si>
  <si>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</si>
  <si>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</si>
  <si>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</si>
  <si>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</si>
  <si>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</si>
  <si>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</si>
  <si>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</si>
  <si>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</si>
  <si>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</si>
  <si>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</si>
  <si>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</si>
  <si>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</si>
  <si>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</si>
  <si>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</si>
  <si>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</si>
  <si>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</si>
  <si>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</si>
  <si>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</si>
  <si>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</si>
  <si>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</si>
  <si>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</si>
  <si>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</si>
  <si>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</si>
  <si>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</si>
  <si>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</si>
  <si>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</si>
  <si>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</si>
  <si>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</si>
  <si>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</si>
  <si>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</si>
  <si>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</si>
  <si>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</si>
  <si>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</si>
  <si>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</si>
  <si>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</si>
  <si>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</si>
  <si>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</si>
  <si>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</si>
  <si>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</si>
  <si>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</si>
  <si>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</si>
  <si>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</si>
  <si>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</si>
  <si>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</si>
  <si>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</si>
  <si>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</si>
  <si>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</si>
  <si>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</si>
  <si>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</si>
  <si>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</si>
  <si>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</si>
  <si>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</si>
  <si>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</si>
  <si>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</si>
  <si>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</si>
  <si>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</si>
  <si>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</si>
  <si>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</si>
  <si>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</si>
  <si>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</si>
  <si>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</si>
  <si>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</si>
  <si>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</si>
  <si>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</si>
  <si>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</si>
  <si>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</si>
  <si>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</si>
  <si>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</si>
  <si>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</si>
  <si>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</si>
  <si>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</si>
  <si>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</si>
  <si>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</si>
  <si>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</si>
  <si>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</si>
  <si>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</si>
  <si>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</si>
  <si>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</si>
  <si>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</si>
  <si>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</si>
  <si>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</si>
  <si>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</si>
  <si>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</si>
  <si>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</si>
  <si>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</si>
  <si>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</si>
  <si>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</si>
  <si>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</si>
  <si>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</si>
  <si>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</si>
  <si>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</si>
  <si>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</si>
  <si>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</si>
  <si>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</si>
  <si>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</si>
  <si>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</si>
  <si>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</si>
  <si>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</si>
  <si>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</si>
  <si>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</si>
  <si>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</si>
  <si>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</si>
  <si>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</si>
  <si>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</si>
  <si>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</si>
  <si>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</si>
  <si>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</si>
  <si>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</si>
  <si>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</si>
  <si>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</si>
  <si>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</si>
  <si>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</si>
  <si>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</si>
  <si>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</si>
  <si>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</si>
  <si>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</si>
  <si>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</si>
  <si>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</si>
  <si>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</si>
  <si>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</si>
  <si>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</si>
  <si>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</si>
  <si>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</si>
  <si>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</si>
  <si>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</si>
  <si>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</si>
  <si>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</si>
  <si>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</si>
  <si>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</si>
  <si>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</si>
  <si>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</si>
  <si>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</si>
  <si>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</si>
  <si>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</si>
  <si>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</si>
  <si>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</si>
  <si>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</si>
  <si>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</si>
  <si>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</si>
  <si>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</si>
  <si>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</si>
  <si>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</si>
  <si>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</si>
  <si>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</si>
  <si>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</si>
  <si>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</si>
  <si>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</si>
  <si>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</si>
  <si>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</si>
  <si>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</si>
  <si>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</si>
  <si>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</si>
  <si>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</si>
  <si>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</si>
  <si>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</si>
  <si>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</si>
  <si>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</si>
  <si>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</si>
  <si>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</si>
  <si>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</si>
  <si>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</si>
  <si>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</si>
  <si>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</si>
  <si>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</si>
  <si>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</si>
  <si>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</si>
  <si>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</si>
  <si>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</si>
  <si>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</si>
  <si>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</si>
  <si>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</si>
  <si>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</si>
  <si>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</si>
  <si>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</si>
  <si>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</si>
  <si>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</si>
  <si>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</si>
  <si>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</si>
  <si>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</si>
  <si>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</si>
  <si>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</si>
  <si>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</si>
  <si>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</si>
  <si>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</si>
  <si>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</si>
  <si>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</si>
  <si>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</si>
  <si>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</si>
  <si>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</si>
  <si>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</si>
  <si>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</si>
  <si>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</si>
  <si>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</si>
  <si>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</si>
  <si>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</si>
  <si>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</si>
  <si>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</si>
  <si>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</si>
  <si>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</si>
  <si>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</si>
  <si>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</si>
  <si>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</si>
  <si>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</si>
  <si>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</si>
  <si>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</si>
  <si>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</si>
  <si>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</si>
  <si>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</si>
  <si>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</si>
  <si>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</si>
  <si>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</si>
  <si>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</si>
  <si>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</si>
  <si>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</si>
  <si>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</si>
  <si>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</si>
  <si>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</si>
  <si>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</si>
  <si>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</si>
  <si>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</si>
  <si>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</si>
  <si>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</si>
  <si>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</si>
  <si>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</si>
  <si>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</si>
  <si>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</si>
  <si>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</si>
  <si>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</si>
  <si>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</si>
  <si>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</si>
  <si>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</si>
  <si>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</si>
  <si>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</si>
  <si>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</si>
  <si>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</si>
  <si>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</si>
  <si>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</si>
  <si>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</si>
  <si>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</si>
  <si>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</si>
  <si>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</si>
  <si>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</si>
  <si>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</si>
  <si>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</si>
  <si>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</si>
  <si>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</si>
  <si>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</si>
  <si>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</si>
  <si>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</si>
  <si>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</si>
  <si>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</si>
  <si>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</si>
  <si>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</si>
  <si>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</si>
  <si>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</si>
  <si>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</si>
  <si>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</si>
  <si>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</si>
  <si>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</si>
  <si>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</si>
  <si>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</si>
  <si>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</si>
  <si>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</si>
  <si>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</si>
  <si>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</si>
  <si>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</si>
  <si>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</si>
  <si>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</si>
  <si>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</si>
  <si>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</si>
  <si>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</si>
  <si>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</si>
  <si>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</si>
  <si>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</si>
  <si>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</si>
  <si>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</si>
  <si>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</si>
  <si>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</si>
  <si>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</si>
  <si>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</si>
  <si>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</si>
  <si>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</si>
  <si>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</si>
  <si>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</si>
  <si>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</si>
  <si>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</si>
  <si>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</si>
  <si>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</si>
  <si>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</si>
  <si>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</si>
  <si>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</si>
  <si>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</si>
  <si>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</si>
  <si>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</si>
  <si>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</si>
  <si>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</si>
  <si>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</si>
  <si>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</si>
  <si>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</si>
  <si>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</si>
  <si>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</si>
  <si>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</si>
  <si>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</si>
  <si>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</si>
  <si>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</si>
  <si>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</si>
  <si>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</si>
  <si>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</si>
  <si>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</si>
  <si>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</si>
  <si>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</si>
  <si>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</si>
  <si>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</si>
  <si>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</si>
  <si>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</si>
  <si>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</si>
  <si>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</si>
  <si>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</si>
  <si>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</si>
  <si>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</si>
  <si>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</si>
  <si>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</si>
  <si>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</si>
  <si>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</si>
  <si>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</si>
  <si>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</si>
  <si>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</si>
  <si>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</si>
  <si>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</si>
  <si>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</si>
  <si>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</si>
  <si>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</si>
  <si>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</si>
  <si>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</si>
  <si>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</si>
  <si>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</si>
  <si>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</si>
  <si>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</si>
  <si>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</si>
  <si>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</si>
  <si>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</si>
  <si>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</si>
  <si>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</si>
  <si>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</si>
  <si>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</si>
  <si>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</si>
  <si>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</si>
  <si>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</si>
  <si>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</si>
  <si>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</si>
  <si>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</si>
  <si>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</si>
  <si>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</si>
  <si>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</si>
  <si>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</si>
  <si>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</si>
  <si>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</si>
  <si>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</si>
  <si>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</si>
  <si>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</si>
  <si>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</si>
  <si>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</si>
  <si>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</si>
  <si>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</si>
  <si>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</si>
  <si>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</si>
  <si>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</si>
  <si>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</si>
  <si>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</si>
  <si>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</si>
  <si>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</si>
  <si>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</si>
  <si>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</si>
  <si>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</si>
  <si>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</si>
  <si>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</si>
  <si>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</si>
  <si>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</si>
  <si>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</si>
  <si>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</si>
  <si>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</si>
  <si>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</si>
  <si>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</si>
  <si>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</si>
  <si>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</si>
  <si>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</si>
  <si>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</si>
  <si>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</si>
  <si>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</si>
  <si>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</si>
  <si>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</si>
  <si>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</si>
  <si>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</si>
  <si>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</si>
  <si>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</si>
  <si>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</si>
  <si>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</si>
  <si>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</si>
  <si>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</si>
  <si>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</si>
  <si>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</si>
  <si>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</si>
  <si>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</si>
  <si>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</si>
  <si>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</si>
  <si>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</si>
  <si>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</si>
  <si>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</si>
  <si>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</si>
  <si>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</si>
  <si>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</si>
  <si>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</si>
  <si>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</si>
  <si>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</si>
  <si>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</si>
  <si>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</si>
  <si>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</si>
  <si>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</si>
  <si>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</si>
  <si>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</si>
  <si>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</si>
  <si>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</si>
  <si>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</si>
  <si>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</si>
  <si>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</si>
  <si>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</si>
  <si>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</si>
  <si>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</si>
  <si>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</si>
  <si>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</si>
  <si>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</si>
  <si>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</si>
  <si>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</si>
  <si>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</si>
  <si>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</si>
  <si>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</si>
  <si>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</si>
  <si>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</si>
  <si>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</si>
  <si>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</si>
  <si>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</si>
  <si>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</si>
  <si>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</si>
  <si>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</si>
  <si>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</si>
  <si>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</si>
  <si>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</si>
  <si>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</si>
  <si>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</si>
  <si>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</si>
  <si>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</si>
  <si>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</si>
  <si>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</si>
  <si>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</si>
  <si>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</si>
  <si>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</si>
  <si>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</si>
  <si>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</si>
  <si>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</si>
  <si>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</si>
  <si>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</si>
  <si>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</si>
  <si>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</si>
  <si>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</si>
  <si>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</si>
  <si>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</si>
  <si>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</si>
  <si>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</si>
  <si>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</si>
  <si>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</si>
  <si>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</si>
  <si>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</si>
  <si>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</si>
  <si>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</si>
  <si>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</si>
  <si>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</si>
  <si>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</si>
  <si>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</si>
  <si>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</si>
  <si>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</si>
  <si>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</si>
  <si>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</si>
  <si>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</si>
  <si>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</si>
  <si>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</si>
  <si>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</si>
  <si>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</si>
  <si>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</si>
  <si>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</si>
  <si>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</si>
  <si>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</si>
  <si>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</si>
  <si>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</si>
  <si>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</si>
  <si>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</si>
  <si>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</si>
  <si>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</si>
  <si>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</si>
  <si>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</si>
  <si>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</si>
  <si>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</si>
  <si>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</si>
  <si>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</si>
  <si>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</si>
  <si>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</si>
  <si>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</si>
  <si>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</si>
  <si>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</si>
  <si>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</si>
  <si>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</si>
  <si>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</si>
  <si>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</si>
  <si>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</si>
  <si>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</si>
  <si>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</si>
  <si>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</si>
  <si>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</si>
  <si>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</si>
  <si>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</si>
  <si>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</si>
  <si>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</si>
  <si>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</si>
  <si>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</si>
  <si>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</si>
  <si>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</si>
  <si>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</si>
  <si>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</si>
  <si>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</si>
  <si>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</si>
  <si>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</si>
  <si>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</si>
  <si>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</si>
  <si>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</si>
  <si>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</si>
  <si>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</si>
  <si>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</si>
  <si>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</si>
  <si>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</si>
  <si>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</si>
  <si>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</si>
  <si>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</si>
  <si>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</si>
  <si>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</si>
  <si>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</si>
  <si>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</si>
  <si>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</si>
  <si>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</si>
  <si>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</si>
  <si>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</si>
  <si>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</si>
  <si>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</si>
  <si>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</si>
  <si>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</si>
  <si>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</si>
  <si>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</si>
  <si>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</si>
  <si>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</si>
  <si>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</si>
  <si>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</si>
  <si>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</si>
  <si>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</si>
  <si>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</si>
  <si>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</si>
  <si>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</si>
  <si>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</si>
  <si>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</si>
  <si>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</si>
  <si>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</si>
  <si>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</si>
  <si>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</si>
  <si>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</si>
  <si>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</si>
  <si>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</si>
  <si>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</si>
  <si>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</si>
  <si>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</si>
  <si>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</si>
  <si>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</si>
  <si>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</si>
  <si>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</si>
  <si>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</si>
  <si>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</si>
  <si>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</si>
  <si>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</si>
  <si>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</si>
  <si>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</si>
  <si>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</si>
  <si>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</si>
  <si>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</si>
  <si>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</si>
  <si>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</si>
  <si>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</si>
  <si>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</si>
  <si>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</si>
  <si>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</si>
  <si>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</si>
  <si>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</si>
  <si>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</si>
  <si>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</si>
  <si>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</si>
  <si>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</si>
  <si>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</si>
  <si>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</si>
  <si>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</si>
  <si>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</si>
  <si>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</si>
  <si>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</si>
  <si>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</si>
  <si>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</si>
  <si>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</si>
  <si>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</si>
  <si>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</si>
  <si>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</si>
  <si>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</si>
  <si>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</si>
  <si>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</si>
  <si>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</si>
  <si>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</si>
  <si>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</si>
  <si>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</si>
  <si>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</si>
  <si>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</si>
  <si>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</si>
  <si>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</si>
  <si>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</si>
  <si>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</si>
  <si>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</si>
  <si>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</si>
  <si>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</si>
  <si>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</si>
  <si>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</si>
  <si>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</si>
  <si>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</si>
  <si>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</si>
  <si>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</si>
  <si>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</si>
  <si>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</si>
  <si>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</si>
  <si>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</si>
  <si>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</si>
  <si>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</si>
  <si>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</si>
  <si>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</si>
  <si>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</si>
  <si>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</si>
  <si>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</si>
  <si>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</si>
  <si>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</si>
  <si>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</si>
  <si>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</si>
  <si>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</si>
  <si>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</si>
  <si>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</si>
  <si>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</si>
  <si>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</si>
  <si>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</si>
  <si>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</si>
  <si>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</si>
  <si>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</si>
  <si>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</si>
  <si>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</si>
  <si>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</si>
  <si>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</si>
  <si>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</si>
  <si>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</si>
  <si>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</si>
  <si>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</si>
  <si>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</si>
  <si>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</si>
  <si>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</si>
  <si>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</si>
  <si>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</si>
  <si>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</si>
  <si>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</si>
  <si>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</si>
  <si>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</si>
  <si>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</si>
  <si>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</si>
  <si>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</si>
  <si>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</si>
  <si>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</si>
  <si>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</si>
  <si>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</si>
  <si>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</si>
  <si>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</si>
  <si>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</si>
  <si>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</si>
  <si>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</si>
  <si>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</si>
  <si>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</si>
  <si>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</si>
  <si>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</si>
  <si>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</si>
  <si>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</si>
  <si>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</si>
  <si>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</si>
  <si>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</si>
  <si>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</si>
  <si>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</si>
  <si>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</si>
  <si>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</si>
  <si>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</si>
  <si>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</si>
  <si>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</si>
  <si>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</si>
  <si>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</si>
  <si>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</si>
  <si>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</si>
  <si>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</si>
  <si>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</si>
  <si>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</si>
  <si>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</si>
  <si>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</si>
  <si>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</si>
  <si>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</si>
  <si>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</si>
  <si>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</si>
  <si>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</si>
  <si>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</si>
  <si>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</si>
  <si>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</si>
  <si>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</si>
  <si>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</si>
  <si>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</si>
  <si>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</si>
  <si>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</si>
  <si>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</si>
  <si>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</si>
  <si>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</si>
  <si>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</si>
  <si>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</si>
  <si>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</si>
  <si>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</si>
  <si>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</si>
  <si>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</si>
  <si>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</si>
  <si>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</si>
  <si>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</si>
  <si>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</si>
  <si>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</si>
  <si>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</si>
  <si>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</si>
  <si>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</si>
  <si>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</si>
  <si>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</si>
  <si>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</si>
  <si>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</si>
  <si>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</si>
  <si>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</si>
  <si>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</si>
  <si>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</si>
  <si>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</si>
  <si>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</si>
  <si>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</si>
  <si>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</si>
  <si>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</si>
  <si>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</si>
  <si>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</si>
  <si>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</si>
  <si>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</si>
  <si>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</si>
  <si>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</si>
  <si>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</si>
  <si>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</si>
  <si>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</si>
  <si>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</si>
  <si>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</si>
  <si>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</si>
  <si>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</si>
  <si>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</si>
  <si>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</si>
  <si>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</si>
  <si>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</si>
  <si>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</si>
  <si>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</si>
  <si>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</si>
  <si>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</si>
  <si>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</si>
  <si>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</si>
  <si>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</si>
  <si>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</si>
  <si>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</si>
  <si>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</si>
  <si>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</si>
  <si>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</si>
  <si>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</si>
  <si>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</si>
  <si>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</si>
  <si>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</si>
  <si>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</si>
  <si>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</si>
  <si>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</si>
  <si>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</si>
  <si>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</si>
  <si>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</si>
  <si>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</si>
  <si>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</si>
  <si>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</si>
  <si>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</si>
  <si>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</si>
  <si>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</si>
  <si>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</si>
  <si>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</si>
  <si>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</si>
  <si>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</si>
  <si>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</si>
  <si>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</si>
  <si>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</si>
  <si>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</si>
  <si>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</si>
  <si>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</si>
  <si>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</si>
  <si>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</si>
  <si>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</si>
  <si>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</si>
  <si>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</si>
  <si>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</si>
  <si>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</si>
  <si>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</si>
  <si>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</si>
  <si>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</si>
  <si>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</si>
  <si>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</si>
  <si>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</si>
  <si>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</si>
  <si>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</si>
  <si>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</si>
  <si>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</si>
  <si>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</si>
  <si>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</si>
  <si>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</si>
  <si>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</si>
  <si>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</si>
  <si>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</si>
  <si>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</si>
  <si>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</si>
  <si>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</si>
  <si>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</si>
  <si>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</si>
  <si>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</si>
  <si>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</si>
  <si>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</si>
  <si>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</si>
  <si>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</si>
  <si>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</si>
  <si>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</si>
  <si>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</si>
  <si>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</si>
  <si>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</si>
  <si>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</si>
  <si>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</si>
  <si>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</si>
  <si>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</si>
  <si>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</si>
  <si>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</si>
  <si>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</si>
  <si>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</si>
  <si>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</si>
  <si>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</si>
  <si>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</si>
  <si>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</si>
  <si>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</si>
  <si>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</si>
  <si>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</si>
  <si>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</si>
  <si>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</si>
  <si>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</si>
  <si>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</si>
  <si>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</si>
  <si>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</si>
  <si>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</si>
  <si>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</si>
  <si>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</si>
  <si>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</si>
  <si>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</si>
  <si>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</si>
  <si>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</si>
  <si>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</si>
  <si>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</si>
  <si>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</si>
  <si>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</si>
  <si>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</si>
  <si>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</si>
  <si>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</si>
  <si>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</si>
  <si>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</si>
  <si>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</si>
  <si>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</si>
  <si>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</si>
  <si>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</si>
  <si>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</si>
  <si>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</si>
  <si>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</si>
  <si>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</si>
  <si>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</si>
  <si>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</si>
  <si>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</si>
  <si>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</si>
  <si>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</si>
  <si>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</si>
  <si>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</si>
  <si>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</si>
  <si>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</si>
  <si>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</si>
  <si>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</si>
  <si>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</si>
  <si>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</si>
  <si>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</si>
  <si>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</si>
  <si>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</si>
  <si>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</si>
  <si>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</si>
  <si>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</si>
  <si>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</si>
  <si>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</si>
  <si>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</si>
  <si>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</si>
  <si>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</si>
  <si>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</si>
  <si>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</si>
  <si>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</si>
  <si>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</si>
  <si>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</si>
  <si>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</si>
  <si>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</si>
  <si>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</si>
  <si>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</si>
  <si>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</si>
  <si>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</si>
  <si>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</si>
  <si>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</si>
  <si>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</si>
  <si>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</si>
  <si>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</si>
  <si>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</si>
  <si>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</si>
  <si>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</si>
  <si>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</si>
  <si>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</si>
  <si>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</si>
  <si>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</si>
  <si>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</si>
  <si>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</si>
  <si>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</si>
  <si>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</si>
  <si>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</si>
  <si>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</si>
  <si>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</si>
  <si>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</si>
  <si>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</si>
  <si>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</si>
  <si>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</si>
  <si>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</si>
  <si>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</si>
  <si>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</si>
  <si>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</si>
  <si>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</si>
  <si>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</si>
  <si>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</si>
  <si>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</si>
  <si>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</si>
  <si>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</si>
  <si>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</si>
  <si>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</si>
  <si>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</si>
  <si>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</si>
  <si>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</si>
  <si>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</si>
  <si>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</si>
  <si>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</si>
  <si>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</si>
  <si>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</si>
  <si>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</si>
  <si>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</si>
  <si>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</si>
  <si>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</si>
  <si>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</si>
  <si>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</si>
  <si>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</si>
  <si>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</si>
  <si>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</si>
  <si>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</si>
  <si>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</si>
  <si>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</si>
  <si>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</si>
  <si>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</si>
  <si>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</si>
  <si>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</si>
  <si>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</si>
  <si>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</si>
  <si>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</si>
  <si>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</si>
  <si>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</si>
  <si>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</si>
  <si>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</si>
  <si>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</si>
  <si>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</si>
  <si>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</si>
  <si>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</si>
  <si>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</si>
  <si>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</si>
  <si>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</si>
  <si>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</si>
  <si>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</si>
  <si>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</si>
  <si>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</si>
  <si>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</si>
  <si>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</si>
  <si>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</si>
  <si>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</si>
  <si>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</si>
  <si>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</si>
  <si>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</si>
  <si>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</si>
  <si>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</si>
  <si>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</si>
  <si>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</si>
  <si>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</si>
  <si>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</si>
  <si>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</si>
  <si>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</si>
  <si>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</si>
  <si>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</si>
  <si>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</si>
  <si>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</si>
  <si>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</si>
  <si>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</si>
  <si>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</si>
  <si>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</si>
  <si>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</si>
  <si>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</si>
  <si>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</si>
  <si>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</si>
  <si>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</si>
  <si>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</si>
  <si>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</si>
  <si>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</si>
  <si>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</si>
  <si>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</si>
  <si>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</si>
  <si>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</si>
  <si>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</si>
  <si>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</si>
  <si>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</si>
  <si>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</si>
  <si>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</si>
  <si>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</si>
  <si>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</si>
  <si>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</si>
  <si>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</si>
  <si>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</si>
  <si>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</si>
  <si>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</si>
  <si>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</si>
  <si>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</si>
  <si>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</si>
  <si>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</si>
  <si>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</si>
  <si>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</si>
  <si>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</si>
  <si>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</si>
  <si>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</si>
  <si>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</si>
  <si>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</si>
  <si>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</si>
  <si>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</si>
  <si>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</si>
  <si>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</si>
  <si>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</si>
  <si>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</si>
  <si>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</si>
  <si>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</si>
  <si>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</si>
  <si>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</si>
  <si>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</si>
  <si>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</si>
  <si>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</si>
  <si>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</si>
  <si>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</si>
  <si>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</si>
  <si>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</si>
  <si>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</si>
  <si>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</si>
  <si>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</si>
  <si>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</si>
  <si>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</si>
  <si>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</si>
  <si>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</si>
  <si>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</si>
  <si>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</si>
  <si>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</si>
  <si>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</si>
  <si>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</si>
  <si>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</si>
  <si>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</si>
  <si>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</si>
  <si>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</si>
  <si>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</si>
  <si>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</si>
  <si>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</si>
  <si>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</si>
  <si>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</si>
  <si>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</si>
  <si>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</si>
  <si>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</si>
  <si>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</si>
  <si>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</si>
  <si>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</si>
  <si>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</si>
  <si>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</si>
  <si>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</si>
  <si>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</si>
  <si>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</si>
  <si>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</si>
  <si>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</si>
  <si>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</si>
  <si>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</si>
  <si>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</si>
  <si>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</si>
  <si>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</si>
  <si>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</si>
  <si>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</si>
  <si>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</si>
  <si>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</si>
  <si>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</si>
  <si>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</si>
  <si>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</si>
  <si>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</si>
  <si>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</si>
  <si>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</si>
  <si>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</si>
  <si>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</si>
  <si>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</si>
  <si>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</si>
  <si>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</si>
  <si>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</si>
  <si>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</si>
  <si>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</si>
  <si>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</si>
  <si>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</si>
  <si>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</si>
  <si>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</si>
  <si>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</si>
  <si>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</si>
  <si>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</si>
  <si>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</si>
  <si>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</si>
  <si>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</si>
  <si>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</si>
  <si>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</si>
  <si>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</si>
  <si>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</si>
  <si>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</si>
  <si>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</si>
  <si>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</si>
  <si>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</si>
  <si>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</si>
  <si>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</si>
  <si>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</si>
  <si>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</si>
  <si>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</si>
  <si>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</si>
  <si>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</si>
  <si>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</si>
  <si>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</si>
  <si>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</si>
  <si>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</si>
  <si>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</si>
  <si>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</si>
  <si>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</si>
  <si>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</si>
  <si>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</si>
  <si>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</si>
  <si>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</si>
  <si>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</si>
  <si>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</si>
  <si>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</si>
  <si>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</si>
  <si>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</si>
  <si>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</si>
  <si>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</si>
  <si>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</si>
  <si>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</si>
  <si>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</si>
  <si>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</si>
  <si>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</si>
  <si>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</si>
  <si>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</si>
  <si>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</si>
  <si>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</si>
  <si>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</si>
  <si>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</si>
  <si>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</si>
  <si>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</si>
  <si>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</si>
  <si>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</si>
  <si>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</si>
  <si>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</si>
  <si>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</si>
  <si>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</si>
  <si>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</si>
  <si>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</si>
  <si>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</si>
  <si>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</si>
  <si>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</si>
  <si>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</si>
  <si>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</si>
  <si>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</si>
  <si>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</si>
  <si>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</si>
  <si>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</si>
  <si>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</si>
  <si>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</si>
  <si>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</si>
  <si>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</si>
  <si>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</si>
  <si>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</si>
  <si>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</si>
  <si>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</si>
  <si>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</si>
  <si>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</si>
  <si>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</si>
  <si>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</si>
  <si>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</si>
  <si>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</si>
  <si>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</si>
  <si>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</si>
  <si>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</si>
  <si>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</si>
  <si>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</si>
  <si>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</si>
  <si>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</si>
  <si>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</si>
  <si>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</si>
  <si>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</si>
  <si>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</si>
  <si>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</si>
  <si>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</si>
  <si>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</si>
  <si>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</si>
  <si>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</si>
  <si>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</si>
  <si>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</si>
  <si>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</si>
  <si>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</si>
  <si>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</si>
  <si>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</si>
  <si>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</si>
  <si>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</si>
  <si>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</si>
  <si>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</si>
  <si>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</si>
  <si>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</si>
  <si>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</si>
  <si>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</si>
  <si>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</si>
  <si>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</si>
  <si>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</si>
  <si>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</si>
  <si>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</si>
  <si>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</si>
  <si>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</si>
  <si>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</si>
  <si>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</si>
  <si>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</si>
  <si>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</si>
  <si>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</si>
  <si>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</si>
  <si>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</si>
  <si>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</si>
  <si>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</si>
  <si>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</si>
  <si>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</si>
  <si>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</si>
  <si>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</si>
  <si>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</si>
  <si>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</si>
  <si>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</si>
  <si>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</si>
  <si>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</si>
  <si>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</si>
  <si>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</si>
  <si>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</si>
  <si>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</si>
  <si>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</si>
  <si>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</si>
  <si>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</si>
  <si>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</si>
  <si>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</si>
  <si>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</si>
  <si>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</si>
  <si>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</si>
  <si>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</si>
  <si>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</si>
  <si>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</si>
  <si>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</si>
  <si>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</si>
  <si>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</si>
  <si>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</si>
  <si>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</si>
  <si>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</si>
  <si>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</si>
  <si>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</si>
  <si>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</si>
  <si>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</si>
  <si>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</si>
  <si>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</si>
  <si>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</si>
  <si>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</si>
  <si>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</si>
  <si>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</si>
  <si>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</si>
  <si>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</si>
  <si>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</si>
  <si>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</si>
  <si>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</si>
  <si>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</si>
  <si>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</si>
  <si>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</si>
  <si>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</si>
  <si>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</si>
  <si>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</si>
  <si>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</si>
  <si>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</si>
  <si>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</si>
  <si>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</si>
  <si>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</si>
  <si>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</si>
  <si>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</si>
  <si>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</si>
  <si>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</si>
  <si>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</si>
  <si>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</si>
  <si>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</si>
  <si>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</si>
  <si>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</si>
  <si>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</si>
  <si>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</si>
  <si>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</si>
  <si>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</si>
  <si>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</si>
  <si>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</si>
  <si>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</si>
  <si>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</si>
  <si>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</si>
  <si>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</si>
  <si>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</si>
  <si>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</si>
  <si>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</si>
  <si>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</si>
  <si>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</si>
  <si>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</si>
  <si>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</si>
  <si>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</si>
  <si>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</si>
  <si>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</si>
  <si>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</si>
  <si>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</si>
  <si>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</si>
  <si>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</si>
  <si>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</si>
  <si>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</si>
  <si>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</si>
  <si>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</si>
  <si>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</si>
  <si>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</si>
  <si>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</si>
  <si>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</si>
  <si>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</si>
  <si>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</si>
  <si>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</si>
  <si>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</si>
  <si>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</si>
  <si>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</si>
  <si>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</si>
  <si>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</si>
  <si>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</si>
  <si>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</si>
  <si>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</si>
  <si>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</si>
  <si>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</si>
  <si>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</si>
  <si>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</si>
  <si>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</si>
  <si>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</si>
  <si>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</si>
  <si>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</si>
  <si>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</si>
  <si>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</si>
  <si>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</si>
  <si>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</si>
  <si>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</si>
  <si>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</si>
  <si>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</si>
  <si>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</si>
  <si>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</si>
  <si>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</si>
  <si>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</si>
  <si>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</si>
  <si>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</si>
  <si>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</si>
  <si>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</si>
  <si>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</si>
  <si>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</si>
  <si>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</si>
  <si>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</si>
  <si>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</si>
  <si>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</si>
  <si>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</si>
  <si>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</si>
  <si>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</si>
  <si>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</si>
  <si>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</si>
  <si>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</si>
  <si>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</si>
  <si>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</si>
  <si>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</si>
  <si>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</si>
  <si>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</si>
  <si>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</si>
  <si>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</si>
  <si>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</si>
  <si>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</si>
  <si>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</si>
  <si>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</si>
  <si>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</si>
  <si>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</si>
  <si>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</si>
  <si>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</si>
  <si>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</si>
  <si>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</si>
  <si>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</si>
  <si>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</si>
  <si>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</si>
  <si>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</si>
  <si>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</si>
  <si>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</si>
  <si>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</si>
  <si>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</si>
  <si>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</si>
  <si>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</si>
  <si>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</si>
  <si>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</si>
  <si>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</si>
  <si>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</si>
  <si>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</si>
  <si>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</si>
  <si>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</si>
  <si>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</si>
  <si>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</si>
  <si>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</si>
  <si>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</si>
  <si>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</si>
  <si>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</si>
  <si>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</si>
  <si>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</si>
  <si>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</si>
  <si>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</si>
  <si>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</si>
  <si>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</si>
  <si>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</si>
  <si>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</si>
  <si>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</si>
  <si>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</si>
  <si>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</si>
  <si>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</si>
  <si>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</si>
  <si>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</si>
  <si>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</si>
  <si>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</si>
  <si>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</si>
  <si>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</si>
  <si>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</si>
  <si>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</si>
  <si>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</si>
  <si>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</si>
  <si>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</si>
  <si>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</si>
  <si>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</si>
  <si>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</si>
  <si>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</si>
  <si>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</si>
  <si>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</si>
  <si>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</si>
  <si>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</si>
  <si>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</si>
  <si>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</si>
  <si>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</si>
  <si>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</si>
  <si>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</si>
  <si>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</si>
  <si>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</si>
  <si>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</si>
  <si>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</si>
  <si>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</si>
  <si>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</si>
  <si>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</si>
  <si>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</si>
  <si>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</si>
  <si>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</si>
  <si>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</si>
  <si>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</si>
  <si>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</si>
  <si>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</si>
  <si>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</si>
  <si>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</si>
  <si>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</si>
  <si>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</si>
  <si>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</si>
  <si>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</si>
  <si>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</si>
  <si>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</si>
  <si>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</si>
  <si>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</si>
  <si>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</si>
  <si>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</si>
  <si>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</si>
  <si>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</si>
  <si>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</si>
  <si>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</si>
  <si>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</si>
  <si>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</si>
  <si>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</si>
  <si>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</si>
  <si>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</si>
  <si>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</si>
  <si>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</si>
  <si>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</si>
  <si>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</si>
  <si>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</si>
  <si>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</si>
  <si>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</si>
  <si>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</si>
  <si>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</si>
  <si>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</si>
  <si>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</si>
  <si>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</si>
  <si>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</si>
  <si>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</si>
  <si>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</si>
  <si>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</si>
  <si>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</si>
  <si>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</si>
  <si>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</si>
  <si>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</si>
  <si>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</si>
  <si>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</si>
  <si>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</si>
  <si>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</si>
  <si>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</si>
  <si>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</si>
  <si>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</si>
  <si>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</si>
  <si>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</si>
  <si>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</si>
  <si>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</si>
  <si>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</si>
  <si>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</si>
  <si>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</si>
  <si>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</si>
  <si>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</si>
  <si>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</si>
  <si>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</si>
  <si>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</si>
  <si>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</si>
  <si>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</si>
  <si>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</si>
  <si>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</si>
  <si>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</si>
  <si>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</si>
  <si>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</si>
  <si>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</si>
  <si>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</si>
  <si>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</si>
  <si>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</si>
  <si>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</si>
  <si>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</si>
  <si>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</si>
  <si>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</si>
  <si>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</si>
  <si>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</si>
  <si>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</si>
  <si>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</si>
  <si>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</si>
  <si>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</si>
  <si>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</si>
  <si>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</si>
  <si>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</si>
  <si>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</si>
  <si>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</si>
  <si>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</si>
  <si>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</si>
  <si>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</si>
  <si>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</si>
  <si>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</si>
  <si>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</si>
  <si>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</si>
  <si>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</si>
  <si>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</si>
  <si>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</si>
  <si>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</si>
  <si>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</si>
  <si>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</si>
  <si>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</si>
  <si>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</si>
  <si>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</si>
  <si>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</si>
  <si>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</si>
  <si>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</si>
  <si>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</si>
  <si>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</si>
  <si>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</si>
  <si>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</si>
  <si>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</si>
  <si>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</si>
  <si>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</si>
  <si>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</si>
  <si>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</si>
  <si>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</si>
  <si>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</si>
  <si>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</si>
  <si>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</si>
  <si>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</si>
  <si>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</si>
  <si>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</si>
  <si>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</si>
  <si>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</si>
  <si>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</si>
  <si>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</si>
  <si>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</si>
  <si>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</si>
  <si>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</si>
  <si>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</si>
  <si>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</si>
  <si>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</si>
  <si>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</si>
  <si>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</si>
  <si>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</si>
  <si>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</si>
  <si>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</si>
  <si>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</si>
  <si>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</si>
  <si>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</si>
  <si>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</si>
  <si>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</si>
  <si>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</si>
  <si>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</si>
  <si>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</si>
  <si>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</si>
  <si>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</si>
  <si>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</si>
  <si>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</si>
  <si>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</si>
  <si>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</si>
  <si>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</si>
  <si>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</si>
  <si>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</si>
  <si>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</si>
  <si>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</si>
  <si>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</si>
  <si>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</si>
  <si>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</si>
  <si>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</si>
  <si>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</si>
  <si>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</si>
  <si>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</si>
  <si>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</si>
  <si>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</si>
  <si>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</si>
  <si>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</si>
  <si>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</si>
  <si>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</si>
  <si>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</si>
  <si>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</si>
  <si>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</si>
  <si>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</si>
  <si>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</si>
  <si>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</si>
  <si>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</si>
  <si>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</si>
  <si>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</si>
  <si>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</si>
  <si>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</si>
  <si>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</si>
  <si>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</si>
  <si>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</si>
  <si>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</si>
  <si>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</si>
  <si>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</si>
  <si>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</si>
  <si>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</si>
  <si>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</si>
  <si>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</si>
  <si>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</si>
  <si>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</si>
  <si>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</si>
  <si>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</si>
  <si>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</si>
  <si>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</si>
  <si>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</si>
  <si>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</si>
  <si>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</si>
  <si>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</si>
  <si>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</si>
  <si>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</si>
  <si>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</si>
  <si>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</si>
  <si>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</si>
  <si>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</si>
  <si>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</si>
  <si>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</si>
  <si>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</si>
  <si>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</si>
  <si>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</si>
  <si>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</si>
  <si>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</si>
  <si>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</si>
  <si>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</si>
  <si>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</si>
  <si>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</si>
  <si>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</si>
  <si>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</si>
  <si>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</si>
  <si>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</si>
  <si>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</si>
  <si>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</si>
  <si>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</si>
  <si>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</si>
  <si>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</si>
  <si>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</si>
  <si>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</si>
  <si>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</si>
  <si>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</si>
  <si>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</si>
  <si>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</si>
  <si>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</si>
  <si>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</si>
  <si>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</si>
  <si>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</si>
  <si>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</si>
  <si>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</si>
  <si>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</si>
  <si>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</si>
  <si>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</si>
  <si>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</si>
  <si>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</si>
  <si>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</si>
  <si>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</si>
  <si>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</si>
  <si>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</si>
  <si>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</si>
  <si>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</si>
  <si>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</si>
  <si>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</si>
  <si>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</si>
  <si>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</si>
  <si>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</si>
  <si>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</si>
  <si>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</si>
  <si>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</si>
  <si>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</si>
  <si>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</si>
  <si>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</si>
  <si>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</si>
  <si>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</si>
  <si>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</si>
  <si>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</si>
  <si>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</si>
  <si>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</si>
  <si>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</si>
  <si>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</si>
  <si>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</si>
  <si>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</si>
  <si>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</si>
  <si>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</si>
  <si>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</si>
  <si>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</si>
  <si>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</si>
  <si>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</si>
  <si>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</si>
  <si>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</si>
  <si>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</si>
  <si>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</si>
  <si>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</si>
  <si>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</si>
  <si>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</si>
  <si>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</si>
  <si>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</si>
  <si>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</si>
  <si>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</si>
  <si>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</si>
  <si>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</si>
  <si>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</si>
  <si>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</si>
  <si>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</si>
  <si>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</si>
  <si>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</si>
  <si>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</si>
  <si>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</si>
  <si>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</si>
  <si>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</si>
  <si>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</si>
  <si>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</si>
  <si>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</si>
  <si>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</si>
  <si>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</si>
  <si>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</si>
  <si>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</si>
  <si>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</si>
  <si>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</si>
  <si>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</si>
  <si>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</si>
  <si>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</si>
  <si>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</si>
  <si>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</si>
  <si>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</si>
  <si>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</si>
  <si>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</si>
  <si>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</si>
  <si>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</si>
  <si>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</si>
  <si>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</si>
  <si>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</si>
  <si>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</si>
  <si>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</si>
  <si>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</si>
  <si>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</si>
  <si>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</si>
  <si>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</si>
  <si>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</si>
  <si>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</si>
  <si>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</si>
  <si>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</si>
  <si>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</si>
  <si>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</si>
  <si>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</si>
  <si>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</si>
  <si>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</si>
  <si>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</si>
  <si>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</si>
  <si>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</si>
  <si>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</si>
  <si>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</si>
  <si>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</si>
  <si>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</si>
  <si>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</si>
  <si>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</si>
  <si>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</si>
  <si>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</si>
  <si>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</si>
  <si>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</si>
  <si>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</si>
  <si>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</si>
  <si>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</si>
  <si>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</si>
  <si>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</si>
  <si>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</si>
  <si>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</si>
  <si>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</si>
  <si>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</si>
  <si>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</si>
  <si>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</si>
  <si>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</si>
  <si>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</si>
  <si>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</si>
  <si>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</si>
  <si>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</si>
  <si>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</si>
  <si>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</si>
  <si>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</si>
  <si>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</si>
  <si>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</si>
  <si>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</si>
  <si>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</si>
  <si>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</si>
  <si>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</si>
  <si>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</si>
  <si>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</si>
  <si>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</si>
  <si>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</si>
  <si>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</si>
  <si>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</si>
  <si>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</si>
  <si>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</si>
  <si>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</si>
  <si>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</si>
  <si>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</si>
  <si>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</si>
  <si>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</si>
  <si>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</si>
  <si>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</si>
  <si>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</si>
  <si>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</si>
  <si>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</si>
  <si>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</si>
  <si>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</si>
  <si>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</si>
  <si>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</si>
  <si>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</si>
  <si>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</si>
  <si>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</si>
  <si>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</si>
  <si>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</si>
  <si>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</si>
  <si>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</si>
  <si>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</si>
  <si>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</si>
  <si>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</si>
  <si>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</si>
  <si>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</si>
  <si>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</si>
  <si>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</si>
  <si>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</si>
  <si>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</si>
  <si>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</si>
  <si>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</si>
  <si>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</si>
  <si>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</si>
  <si>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</si>
  <si>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</si>
  <si>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</si>
  <si>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</si>
  <si>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</si>
  <si>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</si>
  <si>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</si>
  <si>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</si>
  <si>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</si>
  <si>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</si>
  <si>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</si>
  <si>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</si>
  <si>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</si>
  <si>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</si>
  <si>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</si>
  <si>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</si>
  <si>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</si>
  <si>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</si>
  <si>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</si>
  <si>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</si>
  <si>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</si>
  <si>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</si>
  <si>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</si>
  <si>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</si>
  <si>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</si>
  <si>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</si>
  <si>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</si>
  <si>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</si>
  <si>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</si>
  <si>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</si>
  <si>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</si>
  <si>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</si>
  <si>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</si>
  <si>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</si>
  <si>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</si>
  <si>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</si>
  <si>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</si>
  <si>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</si>
  <si>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</si>
  <si>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</si>
  <si>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</si>
  <si>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</si>
  <si>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</si>
  <si>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</si>
  <si>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</si>
  <si>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</si>
  <si>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</si>
  <si>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</si>
  <si>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</si>
  <si>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</si>
  <si>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</si>
  <si>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</si>
  <si>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</si>
  <si>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</si>
  <si>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</si>
  <si>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</si>
  <si>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</si>
  <si>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</si>
  <si>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</si>
  <si>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</si>
  <si>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</si>
  <si>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</si>
  <si>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</si>
  <si>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</si>
  <si>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</si>
  <si>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</si>
  <si>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</si>
  <si>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</si>
  <si>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</si>
  <si>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</si>
  <si>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</si>
  <si>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</si>
  <si>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</si>
  <si>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</si>
  <si>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</si>
  <si>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</si>
  <si>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</si>
  <si>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</si>
  <si>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</si>
  <si>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</si>
  <si>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</si>
  <si>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</si>
  <si>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</si>
  <si>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</si>
  <si>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</si>
  <si>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</si>
  <si>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</si>
  <si>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</si>
  <si>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</si>
  <si>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</si>
  <si>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</si>
  <si>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</si>
  <si>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</si>
  <si>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</si>
  <si>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</si>
  <si>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</si>
  <si>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</si>
  <si>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</si>
  <si>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</si>
  <si>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</si>
  <si>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</si>
  <si>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</si>
  <si>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</si>
  <si>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</si>
  <si>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</si>
  <si>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</si>
  <si>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</si>
  <si>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</si>
  <si>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</si>
  <si>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</si>
  <si>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</si>
  <si>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</si>
  <si>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</si>
  <si>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</si>
  <si>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</si>
  <si>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</si>
  <si>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</si>
  <si>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</si>
  <si>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</si>
  <si>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</si>
  <si>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</si>
  <si>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</si>
  <si>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</si>
  <si>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</si>
  <si>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</si>
  <si>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</si>
  <si>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</si>
  <si>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</si>
  <si>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</si>
  <si>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</si>
  <si>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</si>
  <si>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</si>
  <si>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</si>
  <si>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</si>
  <si>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</si>
  <si>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</si>
  <si>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</si>
  <si>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</si>
  <si>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</si>
  <si>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</si>
  <si>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</si>
  <si>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</si>
  <si>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</si>
  <si>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</si>
  <si>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</si>
  <si>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</si>
  <si>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</si>
  <si>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</si>
  <si>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</si>
  <si>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</si>
  <si>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</si>
  <si>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</si>
  <si>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</si>
  <si>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</si>
  <si>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</si>
  <si>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</si>
  <si>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</si>
  <si>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</si>
  <si>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</si>
  <si>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</si>
  <si>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</si>
  <si>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</si>
  <si>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</si>
  <si>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</si>
  <si>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</si>
  <si>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</si>
  <si>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</si>
  <si>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</si>
  <si>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</si>
  <si>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</si>
  <si>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</si>
  <si>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</si>
  <si>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</si>
  <si>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</si>
  <si>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</si>
  <si>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</si>
  <si>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</si>
  <si>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</si>
  <si>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</si>
  <si>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</si>
  <si>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</si>
  <si>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</si>
  <si>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</si>
  <si>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</si>
  <si>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</si>
  <si>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</si>
  <si>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</si>
  <si>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</si>
  <si>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</si>
  <si>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</si>
  <si>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</si>
  <si>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</si>
  <si>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</si>
  <si>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</si>
  <si>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</si>
  <si>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</si>
  <si>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</si>
  <si>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</si>
  <si>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</si>
  <si>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</si>
  <si>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</si>
  <si>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</si>
  <si>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</si>
  <si>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</si>
  <si>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</si>
  <si>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</si>
  <si>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</si>
  <si>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</si>
  <si>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</si>
  <si>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</si>
  <si>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</si>
  <si>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</si>
  <si>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</si>
  <si>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</si>
  <si>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</si>
  <si>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</si>
  <si>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</si>
  <si>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</si>
  <si>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</si>
  <si>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</si>
  <si>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</si>
  <si>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</si>
  <si>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</si>
  <si>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</si>
  <si>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</si>
  <si>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</si>
  <si>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</si>
  <si>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</si>
  <si>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</si>
  <si>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</si>
  <si>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</si>
  <si>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</si>
  <si>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</si>
  <si>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</si>
  <si>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</si>
  <si>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</si>
  <si>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</si>
  <si>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</si>
  <si>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</si>
  <si>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</si>
  <si>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</si>
  <si>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</si>
  <si>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</si>
  <si>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</si>
  <si>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</si>
  <si>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</si>
  <si>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</si>
  <si>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</si>
  <si>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</si>
  <si>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</si>
  <si>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</si>
  <si>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</si>
  <si>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</si>
  <si>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</si>
  <si>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</si>
  <si>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</si>
  <si>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</si>
  <si>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</si>
  <si>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</si>
  <si>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</si>
  <si>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</si>
  <si>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</si>
  <si>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</si>
  <si>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</si>
  <si>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</si>
  <si>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</si>
  <si>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</si>
  <si>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</si>
  <si>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</si>
  <si>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</si>
  <si>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</si>
  <si>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</si>
  <si>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</si>
  <si>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</si>
  <si>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</si>
  <si>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</si>
  <si>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</si>
  <si>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</si>
  <si>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</si>
  <si>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</si>
  <si>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</si>
  <si>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</si>
  <si>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</si>
  <si>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</si>
  <si>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</si>
  <si>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</si>
  <si>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</si>
  <si>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</si>
  <si>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</si>
  <si>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</si>
  <si>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</si>
  <si>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</si>
  <si>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</si>
  <si>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</si>
  <si>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</si>
  <si>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</si>
  <si>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</si>
  <si>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</si>
  <si>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</si>
  <si>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</si>
  <si>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</si>
  <si>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</si>
  <si>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</si>
  <si>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</si>
  <si>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</si>
  <si>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</si>
  <si>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</si>
  <si>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</si>
  <si>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</si>
  <si>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</si>
  <si>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</si>
  <si>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</si>
  <si>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</si>
  <si>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</si>
  <si>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</si>
  <si>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</si>
  <si>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</si>
  <si>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</si>
  <si>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</si>
  <si>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</si>
  <si>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</si>
  <si>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</si>
  <si>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</si>
  <si>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</si>
  <si>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</si>
  <si>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</si>
  <si>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</si>
  <si>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</si>
  <si>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</si>
  <si>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</si>
  <si>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</si>
  <si>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</si>
  <si>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</si>
  <si>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</si>
  <si>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</si>
  <si>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</si>
  <si>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</si>
  <si>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</si>
  <si>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</si>
  <si>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</si>
  <si>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</si>
  <si>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</si>
  <si>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</si>
  <si>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</si>
  <si>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</si>
  <si>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</si>
  <si>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</si>
  <si>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</si>
  <si>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</si>
  <si>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</si>
  <si>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</si>
  <si>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</si>
  <si>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</si>
  <si>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</si>
  <si>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</si>
  <si>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</si>
  <si>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</si>
  <si>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</si>
  <si>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</si>
  <si>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</si>
  <si>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</si>
  <si>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</si>
  <si>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</si>
  <si>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</si>
  <si>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</si>
  <si>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</si>
  <si>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</si>
  <si>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</si>
  <si>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</si>
  <si>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</si>
  <si>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</si>
  <si>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</si>
  <si>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</si>
  <si>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</si>
  <si>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</si>
  <si>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</si>
  <si>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</si>
  <si>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</si>
  <si>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</si>
  <si>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</si>
  <si>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</si>
  <si>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</si>
  <si>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</si>
  <si>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</si>
  <si>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</si>
  <si>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</si>
  <si>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</si>
  <si>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</si>
  <si>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</si>
  <si>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</si>
  <si>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</si>
  <si>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</si>
  <si>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</si>
  <si>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</si>
  <si>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</si>
  <si>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</si>
  <si>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</si>
  <si>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</si>
  <si>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</si>
  <si>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</si>
  <si>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</si>
  <si>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</si>
  <si>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</si>
  <si>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</si>
  <si>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</si>
  <si>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</si>
  <si>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</si>
  <si>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</si>
  <si>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</si>
  <si>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</si>
  <si>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</si>
  <si>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</si>
  <si>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</si>
  <si>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</si>
  <si>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</si>
  <si>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</si>
  <si>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</si>
  <si>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</si>
  <si>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</si>
  <si>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</si>
  <si>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</si>
  <si>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</si>
  <si>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</si>
  <si>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</si>
  <si>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</si>
  <si>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</si>
  <si>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</si>
  <si>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</si>
  <si>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</si>
  <si>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</si>
  <si>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</si>
  <si>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</si>
  <si>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</si>
  <si>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</si>
  <si>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</si>
  <si>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</si>
  <si>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</si>
  <si>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</si>
  <si>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</si>
  <si>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</si>
  <si>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</si>
  <si>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</si>
  <si>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</si>
  <si>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</si>
  <si>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</si>
  <si>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</si>
  <si>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</si>
  <si>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</si>
  <si>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</si>
  <si>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</si>
  <si>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</si>
  <si>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</si>
  <si>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</si>
  <si>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</si>
  <si>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</si>
  <si>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</si>
  <si>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</si>
  <si>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</si>
  <si>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</si>
  <si>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</si>
  <si>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</si>
  <si>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</si>
  <si>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</si>
  <si>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</si>
  <si>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</si>
  <si>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</si>
  <si>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</si>
  <si>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</si>
  <si>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</si>
  <si>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</si>
  <si>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</si>
  <si>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</si>
  <si>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</si>
  <si>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</si>
  <si>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</si>
  <si>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</si>
  <si>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</si>
  <si>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</si>
  <si>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</si>
  <si>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</si>
  <si>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</si>
  <si>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</si>
  <si>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</si>
  <si>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</si>
  <si>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</si>
  <si>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</si>
  <si>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</si>
  <si>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</si>
  <si>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</si>
  <si>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</si>
  <si>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</si>
  <si>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</si>
  <si>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</si>
  <si>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</si>
  <si>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</si>
  <si>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</si>
  <si>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</si>
  <si>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</si>
  <si>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</si>
  <si>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</si>
  <si>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</si>
  <si>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</si>
  <si>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</si>
  <si>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</si>
  <si>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</si>
  <si>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</si>
  <si>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</si>
  <si>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</si>
  <si>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</si>
  <si>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</si>
  <si>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</si>
  <si>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</si>
  <si>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</si>
  <si>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</si>
  <si>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</si>
  <si>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</si>
  <si>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</si>
  <si>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</si>
  <si>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</si>
  <si>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</si>
  <si>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</si>
  <si>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</si>
  <si>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</si>
  <si>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</si>
  <si>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</si>
  <si>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</si>
  <si>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</si>
  <si>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</si>
  <si>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</si>
  <si>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</si>
  <si>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</si>
  <si>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</si>
  <si>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</si>
  <si>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</si>
  <si>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</si>
  <si>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</si>
  <si>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</si>
  <si>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</si>
  <si>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</si>
  <si>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</si>
  <si>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</si>
  <si>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</si>
  <si>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</si>
  <si>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</si>
  <si>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</si>
  <si>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</si>
  <si>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</si>
  <si>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</si>
  <si>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</si>
  <si>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</si>
  <si>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</si>
  <si>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</si>
  <si>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</si>
  <si>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</si>
  <si>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</si>
  <si>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</si>
  <si>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</si>
  <si>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</si>
  <si>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</si>
  <si>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</si>
  <si>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</si>
  <si>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</si>
  <si>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</si>
  <si>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</si>
  <si>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</si>
  <si>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</si>
  <si>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</si>
  <si>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</si>
  <si>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</si>
  <si>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</si>
  <si>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</si>
  <si>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</si>
  <si>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</si>
  <si>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</si>
  <si>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</si>
  <si>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</si>
  <si>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</si>
  <si>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</si>
  <si>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</si>
  <si>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</si>
  <si>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</si>
  <si>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</si>
  <si>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</si>
  <si>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</si>
  <si>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</si>
  <si>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</si>
  <si>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</si>
  <si>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</si>
  <si>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</si>
  <si>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</si>
  <si>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</si>
  <si>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</si>
  <si>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</si>
  <si>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</si>
  <si>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</si>
  <si>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</si>
  <si>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</si>
  <si>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</si>
  <si>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</si>
  <si>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</si>
  <si>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</si>
  <si>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</si>
  <si>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</si>
  <si>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</si>
  <si>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</si>
  <si>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</si>
  <si>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</si>
  <si>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</si>
  <si>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</si>
  <si>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</si>
  <si>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</si>
  <si>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</si>
  <si>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</si>
  <si>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</si>
  <si>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</si>
  <si>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</si>
  <si>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</si>
  <si>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</si>
  <si>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</si>
  <si>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</si>
  <si>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</si>
  <si>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</si>
  <si>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</si>
  <si>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</si>
  <si>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</si>
  <si>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</si>
  <si>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</si>
  <si>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</si>
  <si>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</si>
  <si>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</si>
  <si>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</si>
  <si>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</si>
  <si>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</si>
  <si>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</si>
  <si>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</si>
  <si>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</si>
  <si>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</si>
  <si>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</si>
  <si>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</si>
  <si>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</si>
  <si>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</si>
  <si>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</si>
  <si>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</si>
  <si>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</si>
  <si>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</si>
  <si>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</si>
  <si>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</si>
  <si>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</si>
  <si>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</si>
  <si>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</si>
  <si>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</si>
  <si>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</si>
  <si>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</si>
  <si>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</si>
  <si>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</si>
  <si>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</si>
  <si>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</si>
  <si>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</si>
  <si>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</si>
  <si>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</si>
  <si>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</si>
  <si>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</si>
  <si>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</si>
  <si>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</si>
  <si>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</si>
  <si>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</si>
  <si>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</si>
  <si>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</si>
  <si>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</si>
  <si>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</si>
  <si>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</si>
  <si>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</si>
  <si>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</si>
  <si>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</si>
  <si>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</si>
  <si>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</si>
  <si>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</si>
  <si>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</si>
  <si>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</si>
  <si>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</si>
  <si>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</si>
  <si>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</si>
  <si>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</si>
  <si>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</si>
  <si>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</si>
  <si>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</si>
  <si>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</si>
  <si>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</si>
  <si>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</si>
  <si>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</si>
  <si>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</si>
  <si>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</si>
  <si>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</si>
  <si>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</si>
  <si>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</si>
  <si>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</si>
  <si>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</si>
  <si>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</si>
  <si>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</si>
  <si>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</si>
  <si>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</si>
  <si>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</si>
  <si>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</si>
  <si>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</si>
  <si>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</si>
  <si>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</si>
  <si>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</si>
  <si>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</si>
  <si>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</si>
  <si>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</si>
  <si>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</si>
  <si>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</si>
  <si>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</si>
  <si>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</si>
  <si>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</si>
  <si>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</si>
  <si>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</si>
  <si>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</si>
  <si>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</si>
  <si>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</si>
  <si>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</si>
  <si>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</si>
  <si>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</si>
  <si>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</si>
  <si>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</si>
  <si>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</si>
  <si>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</si>
  <si>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</si>
  <si>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</si>
  <si>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</si>
  <si>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</si>
  <si>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</si>
  <si>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</si>
  <si>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</si>
  <si>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</si>
  <si>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</si>
  <si>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</si>
  <si>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</si>
  <si>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</si>
  <si>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</si>
  <si>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</si>
  <si>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</si>
  <si>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</si>
  <si>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</si>
  <si>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</si>
  <si>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</si>
  <si>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</si>
  <si>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</si>
  <si>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</si>
  <si>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</si>
  <si>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</si>
  <si>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</si>
  <si>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</si>
  <si>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</si>
  <si>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</si>
  <si>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</si>
  <si>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</si>
  <si>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</si>
  <si>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</si>
  <si>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</si>
  <si>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</si>
  <si>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</si>
  <si>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</si>
  <si>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</si>
  <si>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</si>
  <si>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</si>
  <si>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</si>
  <si>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</si>
  <si>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</si>
  <si>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</si>
  <si>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</si>
  <si>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</si>
  <si>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</si>
  <si>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</si>
  <si>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</si>
  <si>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</si>
  <si>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</si>
  <si>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</si>
  <si>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</si>
  <si>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</si>
  <si>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</si>
  <si>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</si>
  <si>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</si>
  <si>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</si>
  <si>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</si>
  <si>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</si>
  <si>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</si>
  <si>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</si>
  <si>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</si>
  <si>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</si>
  <si>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</si>
  <si>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</si>
  <si>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</si>
  <si>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</si>
  <si>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</si>
  <si>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</si>
  <si>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</si>
  <si>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</si>
  <si>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</si>
  <si>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</si>
  <si>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</si>
  <si>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</si>
  <si>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</si>
  <si>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</si>
  <si>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</si>
  <si>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</si>
  <si>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</si>
  <si>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</si>
  <si>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</si>
  <si>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</si>
  <si>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</si>
  <si>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</si>
  <si>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</si>
  <si>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</si>
  <si>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</si>
  <si>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</si>
  <si>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</si>
  <si>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</si>
  <si>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</si>
  <si>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</si>
  <si>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</si>
  <si>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</si>
  <si>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</si>
  <si>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</si>
  <si>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</si>
  <si>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</si>
  <si>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</si>
  <si>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</si>
  <si>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</si>
  <si>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</si>
  <si>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</si>
  <si>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</si>
  <si>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</si>
  <si>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</si>
  <si>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</si>
  <si>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</si>
  <si>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</si>
  <si>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</si>
  <si>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</si>
  <si>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</si>
  <si>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</si>
  <si>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</si>
  <si>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</si>
  <si>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</si>
  <si>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</si>
  <si>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</si>
  <si>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</si>
  <si>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</si>
  <si>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</si>
  <si>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</si>
  <si>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</si>
  <si>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</si>
  <si>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</si>
  <si>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</si>
  <si>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</si>
  <si>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</si>
  <si>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</si>
  <si>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</si>
  <si>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</si>
  <si>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</si>
  <si>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</si>
  <si>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</si>
  <si>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</si>
  <si>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</si>
  <si>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</si>
  <si>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</si>
  <si>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</si>
  <si>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</si>
  <si>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</si>
  <si>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</si>
  <si>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</si>
  <si>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</si>
  <si>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</si>
  <si>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</si>
  <si>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</si>
  <si>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</si>
  <si>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</si>
  <si>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</si>
  <si>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</si>
  <si>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</si>
  <si>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</si>
  <si>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</si>
  <si>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</si>
  <si>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</si>
  <si>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</si>
  <si>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</si>
  <si>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</si>
  <si>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</si>
  <si>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</si>
  <si>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</si>
  <si>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</si>
  <si>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</si>
  <si>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</si>
  <si>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</si>
  <si>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</si>
  <si>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</si>
  <si>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</si>
  <si>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</si>
  <si>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</si>
  <si>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</si>
  <si>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</si>
  <si>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</si>
  <si>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</si>
  <si>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</si>
  <si>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</si>
  <si>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</si>
  <si>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</si>
  <si>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</si>
  <si>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</si>
  <si>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</si>
  <si>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</si>
  <si>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</si>
  <si>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</si>
  <si>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</si>
  <si>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</si>
  <si>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</si>
  <si>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</si>
  <si>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</si>
  <si>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</si>
  <si>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</si>
  <si>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</si>
  <si>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</si>
  <si>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</si>
  <si>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</si>
  <si>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</si>
  <si>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</si>
  <si>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</si>
  <si>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</si>
  <si>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</si>
  <si>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</si>
  <si>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</si>
  <si>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</si>
  <si>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</si>
  <si>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</si>
  <si>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</si>
  <si>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</si>
  <si>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</si>
  <si>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</si>
  <si>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</si>
  <si>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</si>
  <si>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</si>
  <si>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</si>
  <si>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</si>
  <si>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</si>
  <si>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</si>
  <si>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</si>
  <si>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</si>
  <si>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</si>
  <si>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</si>
  <si>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</si>
  <si>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</si>
  <si>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</si>
  <si>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</si>
  <si>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</si>
  <si>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</si>
  <si>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</si>
  <si>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</si>
  <si>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</si>
  <si>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</si>
  <si>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</si>
  <si>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</si>
  <si>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</si>
  <si>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</si>
  <si>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</si>
  <si>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</si>
  <si>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</si>
  <si>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</si>
  <si>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</si>
  <si>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</si>
  <si>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</si>
  <si>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</si>
  <si>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</si>
  <si>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</si>
  <si>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</si>
  <si>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</si>
  <si>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</si>
  <si>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</si>
  <si>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</si>
  <si>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</si>
  <si>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</si>
  <si>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</si>
  <si>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</si>
  <si>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</si>
  <si>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</si>
  <si>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</si>
  <si>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</si>
  <si>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</si>
  <si>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</si>
  <si>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</si>
  <si>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</si>
  <si>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</si>
  <si>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</si>
  <si>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</si>
  <si>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</si>
  <si>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</si>
  <si>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</si>
  <si>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</si>
  <si>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</si>
  <si>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</si>
  <si>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</si>
  <si>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</si>
  <si>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</si>
  <si>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</si>
  <si>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</si>
  <si>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</si>
  <si>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</si>
  <si>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</si>
  <si>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</si>
  <si>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</si>
  <si>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</si>
  <si>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</si>
  <si>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</si>
  <si>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</si>
  <si>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</si>
  <si>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</si>
  <si>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</si>
  <si>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</si>
  <si>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</si>
  <si>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</si>
  <si>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</si>
  <si>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</si>
  <si>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</si>
  <si>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</si>
  <si>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</si>
  <si>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</si>
  <si>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</si>
  <si>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</si>
  <si>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</si>
  <si>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</si>
  <si>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</si>
  <si>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</si>
  <si>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</si>
  <si>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</si>
  <si>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</si>
  <si>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</si>
  <si>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</si>
  <si>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</si>
  <si>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</si>
  <si>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</si>
  <si>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</si>
  <si>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</si>
  <si>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</si>
  <si>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</si>
  <si>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</si>
  <si>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</si>
  <si>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</si>
  <si>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</si>
  <si>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</si>
  <si>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</si>
  <si>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</si>
  <si>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</si>
  <si>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</si>
  <si>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</si>
  <si>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</si>
  <si>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</si>
  <si>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</si>
  <si>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</si>
  <si>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</si>
  <si>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</si>
  <si>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</si>
  <si>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</si>
  <si>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</si>
  <si>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</si>
  <si>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</si>
  <si>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</si>
  <si>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</si>
  <si>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</si>
  <si>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</si>
  <si>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</si>
  <si>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</si>
  <si>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</si>
  <si>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</si>
  <si>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</si>
  <si>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</si>
  <si>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</si>
  <si>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</si>
  <si>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</si>
  <si>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</si>
  <si>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</si>
  <si>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</si>
  <si>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</si>
  <si>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</si>
  <si>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</si>
  <si>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</si>
  <si>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</si>
  <si>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</si>
  <si>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</si>
  <si>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</si>
  <si>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</si>
  <si>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</si>
  <si>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</si>
  <si>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</si>
  <si>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</si>
  <si>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</si>
  <si>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</si>
  <si>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</si>
  <si>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</si>
  <si>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</si>
  <si>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</si>
  <si>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</si>
  <si>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</si>
  <si>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</si>
  <si>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</si>
  <si>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</si>
  <si>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</si>
  <si>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</si>
  <si>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</si>
  <si>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</si>
  <si>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</si>
  <si>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</si>
  <si>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</si>
  <si>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</si>
  <si>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</si>
  <si>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</si>
  <si>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</si>
  <si>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</si>
  <si>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</si>
  <si>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</si>
  <si>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</si>
  <si>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</si>
  <si>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</si>
  <si>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</si>
  <si>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</si>
  <si>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</si>
  <si>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</si>
  <si>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</si>
  <si>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</si>
  <si>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</si>
  <si>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</si>
  <si>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</si>
  <si>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</si>
  <si>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</si>
  <si>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</si>
  <si>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</si>
  <si>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</si>
  <si>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</si>
  <si>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</si>
  <si>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</si>
  <si>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</si>
  <si>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</si>
  <si>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</si>
  <si>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</si>
  <si>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</si>
  <si>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</si>
  <si>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</si>
  <si>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</si>
  <si>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</si>
  <si>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</si>
  <si>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</si>
  <si>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</si>
  <si>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</si>
  <si>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</si>
  <si>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</si>
  <si>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</si>
  <si>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</si>
  <si>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</si>
  <si>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</si>
  <si>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</si>
  <si>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</si>
  <si>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</si>
  <si>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</si>
  <si>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</si>
  <si>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</si>
  <si>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</si>
  <si>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</si>
  <si>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</si>
  <si>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</si>
  <si>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</si>
  <si>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</si>
  <si>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</si>
  <si>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</si>
  <si>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</si>
  <si>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</si>
  <si>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</si>
  <si>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</si>
  <si>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</si>
  <si>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</si>
  <si>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</si>
  <si>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</si>
  <si>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</si>
  <si>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</si>
  <si>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</si>
  <si>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</si>
  <si>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</si>
  <si>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</si>
  <si>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</si>
  <si>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</si>
  <si>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</si>
  <si>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</si>
  <si>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</si>
  <si>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</si>
  <si>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</si>
  <si>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</si>
  <si>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</si>
  <si>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</si>
  <si>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</si>
  <si>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</si>
  <si>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</si>
  <si>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</si>
  <si>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</si>
  <si>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</si>
  <si>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</si>
  <si>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</si>
  <si>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</si>
  <si>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</si>
  <si>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</si>
  <si>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</si>
  <si>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</si>
  <si>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</si>
  <si>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</si>
  <si>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</si>
  <si>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</si>
  <si>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</si>
  <si>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</si>
  <si>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</si>
  <si>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</si>
  <si>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</si>
  <si>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</si>
  <si>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</si>
  <si>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</si>
  <si>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</si>
  <si>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</si>
  <si>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</si>
  <si>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</si>
  <si>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</si>
  <si>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</si>
  <si>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</si>
  <si>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</si>
  <si>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</si>
  <si>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</si>
  <si>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</si>
  <si>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</si>
  <si>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</si>
  <si>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</si>
  <si>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</si>
  <si>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</si>
  <si>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</si>
  <si>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</si>
  <si>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</si>
  <si>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</si>
  <si>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</si>
  <si>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</si>
  <si>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</si>
  <si>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</si>
  <si>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</si>
  <si>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</si>
  <si>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</si>
  <si>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</si>
  <si>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</si>
  <si>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</si>
  <si>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</si>
  <si>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</si>
  <si>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</si>
  <si>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</si>
  <si>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</si>
  <si>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</si>
  <si>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</si>
  <si>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</si>
  <si>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</si>
  <si>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</si>
  <si>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</si>
  <si>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</si>
  <si>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</si>
  <si>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</si>
  <si>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</si>
  <si>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</si>
  <si>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</si>
  <si>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</si>
  <si>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</si>
  <si>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</si>
  <si>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</si>
  <si>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</si>
  <si>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</si>
  <si>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</si>
  <si>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</si>
  <si>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</si>
  <si>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</si>
  <si>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</si>
  <si>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</si>
  <si>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</si>
  <si>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</si>
  <si>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</si>
  <si>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</si>
  <si>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</si>
  <si>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</si>
  <si>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</si>
  <si>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</si>
  <si>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</si>
  <si>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</si>
  <si>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</si>
  <si>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</si>
  <si>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</si>
  <si>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</si>
  <si>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</si>
  <si>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</si>
  <si>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</si>
  <si>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</si>
  <si>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</si>
  <si>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</si>
  <si>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</si>
  <si>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</si>
  <si>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</si>
  <si>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</si>
  <si>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</si>
  <si>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</si>
  <si>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</si>
  <si>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</si>
  <si>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</si>
  <si>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</si>
  <si>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</si>
  <si>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</si>
  <si>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</si>
  <si>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</si>
  <si>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</si>
  <si>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</si>
  <si>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</si>
  <si>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</si>
  <si>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</si>
  <si>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</si>
  <si>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</si>
  <si>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</si>
  <si>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</si>
  <si>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</si>
  <si>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</si>
  <si>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</si>
  <si>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</si>
  <si>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</si>
  <si>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</si>
  <si>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</si>
  <si>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</si>
  <si>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</si>
  <si>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</si>
  <si>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</si>
  <si>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</si>
  <si>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</si>
  <si>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</si>
  <si>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</si>
  <si>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</si>
  <si>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</si>
  <si>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</si>
  <si>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</si>
  <si>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</si>
  <si>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</si>
  <si>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</si>
  <si>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</si>
  <si>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</si>
  <si>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</si>
  <si>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</si>
  <si>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</si>
  <si>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</si>
  <si>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</si>
  <si>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</si>
  <si>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</si>
  <si>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</si>
  <si>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</si>
  <si>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</si>
  <si>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</si>
  <si>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</si>
  <si>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</si>
  <si>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</si>
  <si>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</si>
  <si>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</si>
  <si>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</si>
  <si>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</si>
  <si>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</si>
  <si>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</si>
  <si>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</si>
  <si>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</si>
  <si>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</si>
  <si>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</si>
  <si>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</si>
  <si>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</si>
  <si>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</si>
  <si>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</si>
  <si>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</si>
  <si>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</si>
  <si>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</si>
  <si>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</si>
  <si>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</si>
  <si>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</si>
  <si>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</si>
  <si>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</si>
  <si>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</si>
  <si>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</si>
  <si>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</si>
  <si>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</si>
  <si>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</si>
  <si>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</si>
  <si>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</si>
  <si>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</si>
  <si>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</si>
  <si>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</si>
  <si>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</si>
  <si>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</si>
  <si>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</si>
  <si>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</si>
  <si>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</si>
  <si>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</si>
  <si>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</si>
  <si>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</si>
  <si>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</si>
  <si>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</si>
  <si>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</si>
  <si>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</si>
  <si>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</si>
  <si>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</si>
  <si>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</si>
  <si>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</si>
  <si>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</si>
  <si>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</si>
  <si>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</si>
  <si>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</si>
  <si>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</si>
  <si>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</si>
  <si>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</si>
  <si>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</si>
  <si>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</si>
  <si>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</si>
  <si>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</si>
  <si>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</si>
  <si>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</si>
  <si>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</si>
  <si>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</si>
  <si>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</si>
  <si>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</si>
  <si>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</si>
  <si>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</si>
  <si>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</si>
  <si>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</si>
  <si>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</si>
  <si>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</si>
  <si>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</si>
  <si>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</si>
  <si>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</si>
  <si>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</si>
  <si>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</si>
  <si>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</si>
  <si>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</si>
  <si>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</si>
  <si>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</si>
  <si>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</si>
  <si>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</si>
  <si>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</si>
  <si>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</si>
  <si>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</si>
  <si>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</si>
  <si>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</si>
  <si>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</si>
  <si>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</si>
  <si>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</si>
  <si>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</si>
  <si>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</si>
  <si>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</si>
  <si>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</si>
  <si>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</si>
  <si>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</si>
  <si>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</si>
  <si>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</si>
  <si>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</si>
  <si>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</si>
  <si>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</si>
  <si>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</si>
  <si>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</si>
  <si>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</si>
  <si>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</si>
  <si>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</si>
  <si>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</si>
  <si>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</si>
  <si>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</si>
  <si>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</si>
  <si>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</si>
  <si>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</si>
  <si>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</si>
  <si>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</si>
  <si>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</si>
  <si>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</si>
  <si>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</si>
  <si>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</si>
  <si>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</si>
  <si>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</si>
  <si>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</si>
  <si>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</si>
  <si>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</si>
  <si>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</si>
  <si>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</si>
  <si>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</si>
  <si>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</si>
  <si>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</si>
  <si>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</si>
  <si>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</si>
  <si>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</si>
  <si>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</si>
  <si>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</si>
  <si>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</si>
  <si>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</si>
  <si>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</si>
  <si>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</si>
  <si>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</si>
  <si>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</si>
  <si>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</si>
  <si>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</si>
  <si>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</si>
  <si>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</si>
  <si>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</si>
  <si>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</si>
  <si>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</si>
  <si>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</si>
  <si>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</si>
  <si>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</si>
  <si>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</si>
  <si>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</si>
  <si>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</si>
  <si>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</si>
  <si>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</si>
  <si>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</si>
  <si>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</si>
  <si>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</si>
  <si>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</si>
  <si>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</si>
  <si>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</si>
  <si>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</si>
  <si>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</si>
  <si>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</si>
  <si>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</si>
  <si>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</si>
  <si>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</si>
  <si>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</si>
  <si>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</si>
  <si>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</si>
  <si>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</si>
  <si>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</si>
  <si>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</si>
  <si>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</si>
  <si>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</si>
  <si>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</si>
  <si>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</si>
  <si>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</si>
  <si>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</si>
  <si>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</si>
  <si>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</si>
  <si>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</si>
  <si>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</si>
  <si>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</si>
  <si>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</si>
  <si>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</si>
  <si>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</si>
  <si>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</si>
  <si>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</si>
  <si>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</si>
  <si>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</si>
  <si>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</si>
  <si>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</si>
  <si>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</si>
  <si>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</si>
  <si>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</si>
  <si>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</si>
  <si>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</si>
  <si>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</si>
  <si>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</si>
  <si>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</si>
  <si>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</si>
  <si>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</si>
  <si>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</si>
  <si>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</si>
  <si>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</si>
  <si>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</si>
  <si>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</si>
  <si>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</si>
  <si>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</si>
  <si>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</si>
  <si>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</si>
  <si>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</si>
  <si>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</si>
  <si>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</si>
  <si>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</si>
  <si>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</si>
  <si>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</si>
  <si>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</si>
  <si>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</si>
  <si>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</si>
  <si>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</si>
  <si>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</si>
  <si>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</si>
  <si>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</si>
  <si>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</si>
  <si>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</si>
  <si>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</si>
  <si>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</si>
  <si>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</si>
  <si>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</si>
  <si>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</si>
  <si>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</si>
  <si>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</si>
  <si>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</si>
  <si>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</si>
  <si>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</si>
  <si>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</si>
  <si>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</si>
  <si>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</si>
  <si>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</si>
  <si>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</si>
  <si>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</si>
  <si>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</si>
  <si>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</si>
  <si>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</si>
  <si>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</si>
  <si>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</si>
  <si>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</si>
  <si>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</si>
  <si>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</si>
  <si>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</si>
  <si>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</si>
  <si>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</si>
  <si>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</si>
  <si>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</si>
  <si>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</si>
  <si>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</si>
  <si>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</si>
  <si>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</si>
  <si>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</si>
  <si>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</si>
  <si>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</si>
  <si>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</si>
  <si>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</si>
  <si>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</si>
  <si>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</si>
  <si>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</si>
  <si>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</si>
  <si>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</si>
  <si>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</si>
  <si>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</si>
  <si>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</si>
  <si>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</si>
  <si>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</si>
  <si>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</si>
  <si>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</si>
  <si>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</si>
  <si>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</si>
  <si>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</si>
  <si>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</si>
  <si>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</si>
  <si>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</si>
  <si>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</si>
  <si>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</si>
  <si>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</si>
  <si>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</si>
  <si>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</si>
  <si>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</si>
  <si>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</si>
  <si>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</si>
  <si>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</si>
  <si>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</si>
  <si>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</si>
  <si>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</si>
  <si>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</si>
  <si>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</si>
  <si>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</si>
  <si>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</si>
  <si>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</si>
  <si>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</si>
  <si>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</si>
  <si>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</si>
  <si>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</si>
  <si>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</si>
  <si>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</si>
  <si>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</si>
  <si>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</si>
  <si>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</si>
  <si>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</si>
  <si>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</si>
  <si>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</si>
  <si>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</si>
  <si>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</si>
  <si>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</si>
  <si>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</si>
  <si>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</si>
  <si>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</si>
  <si>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</si>
  <si>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</si>
  <si>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</si>
  <si>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</si>
  <si>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</si>
  <si>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</si>
  <si>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</si>
  <si>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</si>
  <si>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</si>
  <si>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</si>
  <si>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</si>
  <si>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</si>
  <si>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</si>
  <si>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</si>
  <si>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</si>
  <si>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</si>
  <si>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</si>
  <si>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</si>
  <si>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</si>
  <si>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</si>
  <si>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</si>
  <si>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</si>
  <si>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</si>
  <si>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</si>
  <si>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</si>
  <si>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</si>
  <si>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</si>
  <si>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</si>
  <si>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</si>
  <si>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</si>
  <si>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</si>
  <si>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</si>
  <si>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</si>
  <si>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</si>
  <si>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</si>
  <si>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</si>
  <si>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</si>
  <si>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</si>
  <si>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</si>
  <si>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</si>
  <si>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</si>
  <si>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</si>
  <si>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</si>
  <si>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</si>
  <si>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</si>
  <si>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</si>
  <si>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</si>
  <si>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</si>
  <si>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</si>
  <si>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</si>
  <si>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</si>
  <si>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</si>
  <si>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</si>
  <si>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</si>
  <si>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</si>
  <si>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</si>
  <si>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</si>
  <si>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</si>
  <si>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</si>
  <si>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</si>
  <si>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</si>
  <si>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</si>
  <si>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</si>
  <si>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</si>
  <si>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</si>
  <si>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</si>
  <si>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</si>
  <si>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</si>
  <si>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</si>
  <si>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</si>
  <si>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</si>
  <si>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</si>
  <si>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</si>
  <si>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</si>
  <si>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</si>
  <si>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</si>
  <si>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</si>
  <si>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</si>
  <si>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</si>
  <si>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</si>
  <si>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</si>
  <si>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</si>
  <si>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</si>
  <si>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</si>
  <si>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</si>
  <si>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</si>
  <si>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</si>
  <si>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</si>
  <si>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</si>
  <si>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</si>
  <si>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</si>
  <si>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</si>
  <si>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</si>
  <si>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</si>
  <si>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</si>
  <si>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</si>
  <si>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</si>
  <si>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</si>
  <si>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</si>
  <si>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</si>
  <si>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</si>
  <si>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</si>
  <si>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</si>
  <si>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</si>
  <si>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</si>
  <si>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</si>
  <si>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</si>
  <si>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</si>
  <si>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</si>
  <si>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</si>
  <si>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</si>
  <si>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</si>
  <si>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</si>
  <si>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</si>
  <si>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</si>
  <si>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</si>
  <si>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</si>
  <si>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</si>
  <si>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</si>
  <si>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</si>
  <si>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</si>
  <si>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</si>
  <si>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</si>
  <si>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</si>
  <si>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</si>
  <si>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</si>
  <si>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</si>
  <si>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</si>
  <si>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</si>
  <si>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</si>
  <si>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</si>
  <si>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</si>
  <si>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</si>
  <si>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</si>
  <si>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</si>
  <si>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</si>
  <si>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</si>
  <si>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</si>
  <si>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</si>
  <si>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</si>
  <si>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</si>
  <si>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</si>
  <si>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</si>
  <si>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</si>
  <si>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</si>
  <si>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</si>
  <si>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</si>
  <si>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</si>
  <si>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</si>
  <si>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</si>
  <si>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</si>
  <si>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</si>
  <si>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</si>
  <si>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</si>
  <si>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</si>
  <si>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</si>
  <si>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</si>
  <si>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</si>
  <si>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</si>
  <si>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</si>
  <si>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</si>
  <si>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</si>
  <si>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</si>
  <si>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</si>
  <si>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</si>
  <si>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</si>
  <si>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</si>
  <si>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</si>
  <si>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</si>
  <si>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</si>
  <si>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</si>
  <si>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</si>
  <si>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</si>
  <si>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</si>
  <si>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</si>
  <si>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</si>
  <si>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</si>
  <si>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</si>
  <si>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</si>
  <si>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</si>
  <si>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</si>
  <si>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</si>
  <si>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</si>
  <si>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</si>
  <si>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</si>
  <si>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</si>
  <si>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</si>
  <si>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</si>
  <si>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</si>
  <si>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</si>
  <si>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</si>
  <si>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</si>
  <si>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</si>
  <si>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</si>
  <si>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</si>
  <si>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</si>
  <si>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</si>
  <si>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</si>
  <si>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</si>
  <si>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</si>
  <si>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</si>
  <si>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</si>
  <si>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</si>
  <si>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</si>
  <si>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</si>
  <si>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</si>
  <si>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</si>
  <si>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</si>
  <si>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</si>
  <si>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</si>
  <si>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</si>
  <si>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</si>
  <si>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</si>
  <si>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</si>
  <si>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</si>
  <si>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</si>
  <si>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</si>
  <si>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</si>
  <si>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</si>
  <si>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</si>
  <si>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</si>
  <si>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</si>
  <si>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</si>
  <si>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</si>
  <si>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</si>
  <si>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</si>
  <si>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</si>
  <si>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</si>
  <si>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</si>
  <si>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</si>
  <si>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</si>
  <si>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</si>
  <si>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</si>
  <si>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</si>
  <si>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</si>
  <si>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</si>
  <si>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</si>
  <si>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</si>
  <si>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</si>
  <si>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</si>
  <si>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</si>
  <si>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</si>
  <si>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</si>
  <si>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</si>
  <si>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</si>
  <si>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</si>
  <si>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</si>
  <si>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</si>
  <si>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</si>
  <si>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</si>
  <si>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</si>
  <si>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</si>
  <si>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</si>
  <si>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</si>
  <si>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</si>
  <si>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</si>
  <si>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</si>
  <si>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</si>
  <si>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</si>
  <si>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</si>
  <si>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</si>
  <si>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</si>
  <si>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</si>
  <si>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</si>
  <si>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</si>
  <si>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</si>
  <si>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</si>
  <si>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</si>
  <si>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</si>
  <si>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</si>
  <si>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</si>
  <si>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</si>
  <si>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</si>
  <si>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</si>
  <si>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</si>
  <si>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</si>
  <si>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</si>
  <si>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</si>
  <si>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</si>
  <si>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</si>
  <si>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</si>
  <si>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</si>
  <si>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</si>
  <si>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</si>
  <si>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</si>
  <si>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</si>
  <si>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</si>
  <si>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</si>
  <si>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</si>
  <si>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</si>
  <si>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</si>
  <si>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</si>
  <si>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</si>
  <si>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</si>
  <si>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</si>
  <si>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</si>
  <si>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</si>
  <si>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</si>
  <si>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</si>
  <si>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</si>
  <si>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</si>
  <si>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</si>
  <si>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</si>
  <si>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</si>
  <si>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</si>
  <si>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</si>
  <si>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</si>
  <si>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</si>
  <si>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</si>
  <si>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</si>
  <si>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</si>
  <si>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</si>
  <si>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</si>
  <si>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</si>
  <si>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</si>
  <si>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</si>
  <si>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</si>
  <si>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</si>
  <si>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</si>
  <si>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</si>
  <si>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</si>
  <si>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</si>
  <si>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</si>
  <si>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</si>
  <si>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</si>
  <si>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</si>
  <si>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</si>
  <si>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</si>
  <si>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</si>
  <si>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</si>
  <si>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</si>
  <si>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</si>
  <si>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</si>
  <si>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</si>
  <si>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</si>
  <si>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</si>
  <si>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</si>
  <si>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</si>
  <si>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</si>
  <si>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</si>
  <si>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</si>
  <si>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</si>
  <si>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</si>
  <si>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</si>
  <si>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</si>
  <si>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</si>
  <si>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</si>
  <si>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</si>
  <si>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</si>
  <si>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</si>
  <si>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</si>
  <si>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</si>
  <si>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</si>
  <si>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</si>
  <si>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</si>
  <si>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</si>
  <si>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</si>
  <si>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</si>
  <si>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</si>
  <si>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</si>
  <si>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</si>
  <si>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</si>
  <si>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</si>
  <si>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</si>
  <si>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</si>
  <si>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</si>
  <si>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</si>
  <si>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</si>
  <si>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</si>
  <si>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</si>
  <si>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</si>
  <si>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</si>
  <si>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</si>
  <si>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</si>
  <si>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</si>
  <si>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</si>
  <si>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</si>
  <si>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</si>
  <si>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</si>
  <si>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</si>
  <si>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</si>
  <si>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</si>
  <si>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</si>
  <si>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</si>
  <si>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</si>
  <si>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</si>
  <si>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</si>
  <si>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</si>
  <si>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</si>
  <si>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</si>
  <si>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</si>
  <si>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</si>
  <si>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</si>
  <si>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</si>
  <si>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</si>
  <si>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</si>
  <si>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</si>
  <si>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</si>
  <si>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</si>
  <si>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</si>
  <si>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</si>
  <si>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</si>
  <si>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</si>
  <si>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</si>
  <si>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</si>
  <si>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</si>
  <si>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</si>
  <si>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</si>
  <si>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</si>
  <si>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</si>
  <si>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</si>
  <si>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</si>
  <si>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</si>
  <si>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</si>
  <si>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</si>
  <si>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</si>
  <si>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</si>
  <si>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</si>
  <si>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</si>
  <si>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</si>
  <si>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</si>
  <si>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</si>
  <si>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</si>
  <si>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</si>
  <si>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</si>
  <si>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</si>
  <si>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</si>
  <si>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</si>
  <si>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</si>
  <si>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</si>
  <si>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</si>
  <si>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</si>
  <si>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</si>
  <si>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</si>
  <si>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</si>
  <si>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</si>
  <si>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</si>
  <si>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</si>
  <si>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</si>
  <si>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</si>
  <si>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</si>
  <si>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</si>
  <si>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</si>
  <si>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</si>
  <si>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</si>
  <si>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</si>
  <si>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</si>
  <si>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</si>
  <si>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</si>
  <si>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</si>
  <si>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</si>
  <si>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</si>
  <si>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</si>
  <si>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</si>
  <si>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</si>
  <si>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</si>
  <si>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</si>
  <si>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</si>
  <si>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</si>
  <si>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</si>
  <si>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</si>
  <si>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</si>
  <si>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</si>
  <si>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</si>
  <si>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</si>
  <si>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</si>
  <si>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</si>
  <si>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</si>
  <si>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</si>
  <si>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</si>
  <si>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</si>
  <si>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</si>
  <si>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</si>
  <si>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</si>
  <si>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</si>
  <si>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</si>
  <si>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</si>
  <si>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</si>
  <si>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</si>
  <si>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</si>
  <si>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</si>
  <si>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</si>
  <si>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</si>
  <si>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</si>
  <si>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</si>
  <si>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</si>
  <si>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</si>
  <si>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</si>
  <si>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</si>
  <si>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</si>
  <si>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</si>
  <si>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</si>
  <si>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</si>
  <si>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</si>
  <si>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</si>
  <si>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</si>
  <si>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</si>
  <si>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</si>
  <si>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</si>
  <si>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</si>
  <si>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</si>
  <si>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</si>
  <si>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</si>
  <si>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</si>
  <si>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</si>
  <si>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</si>
  <si>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</si>
  <si>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</si>
  <si>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</si>
  <si>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</si>
  <si>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</si>
  <si>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</si>
  <si>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</si>
  <si>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</si>
  <si>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</si>
  <si>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</si>
  <si>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</si>
  <si>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</si>
  <si>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</si>
  <si>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</si>
  <si>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</si>
  <si>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</si>
  <si>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</si>
  <si>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</si>
  <si>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</si>
  <si>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</si>
  <si>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</si>
  <si>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</si>
  <si>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</si>
  <si>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</si>
  <si>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</si>
  <si>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</si>
  <si>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</si>
  <si>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</si>
  <si>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</si>
  <si>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</si>
  <si>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</si>
  <si>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</si>
  <si>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</si>
  <si>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</si>
  <si>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</si>
  <si>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</si>
  <si>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</si>
  <si>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</si>
  <si>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</si>
  <si>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</si>
  <si>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</si>
  <si>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</si>
  <si>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</si>
  <si>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</si>
  <si>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</si>
  <si>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</si>
  <si>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</si>
  <si>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</si>
  <si>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</si>
  <si>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</si>
  <si>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</si>
  <si>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</si>
  <si>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</si>
  <si>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</si>
  <si>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</si>
  <si>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</si>
  <si>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</si>
  <si>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</si>
  <si>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</si>
  <si>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</si>
  <si>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</si>
  <si>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</si>
  <si>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</si>
  <si>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</si>
  <si>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</si>
  <si>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</si>
  <si>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</si>
  <si>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</si>
  <si>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</si>
  <si>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</si>
  <si>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</si>
  <si>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</si>
  <si>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</si>
  <si>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</si>
  <si>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</si>
  <si>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</si>
  <si>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</si>
  <si>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</si>
  <si>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</si>
  <si>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</si>
  <si>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</si>
  <si>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</si>
  <si>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</si>
  <si>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</si>
  <si>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</si>
  <si>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</si>
  <si>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</si>
  <si>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</si>
  <si>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</si>
  <si>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</si>
  <si>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</si>
  <si>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</si>
  <si>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</si>
  <si>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</si>
  <si>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</si>
  <si>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</si>
  <si>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</si>
  <si>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</si>
  <si>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</si>
  <si>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</si>
  <si>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</si>
  <si>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</si>
  <si>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</si>
  <si>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</si>
  <si>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</si>
  <si>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</si>
  <si>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</si>
  <si>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</si>
  <si>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</si>
  <si>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</si>
  <si>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</si>
  <si>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</si>
  <si>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</si>
  <si>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</si>
  <si>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</si>
  <si>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</si>
  <si>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</si>
  <si>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</si>
  <si>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</si>
  <si>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</si>
  <si>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</si>
  <si>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</si>
  <si>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</si>
  <si>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</si>
  <si>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</si>
  <si>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</si>
  <si>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</si>
  <si>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</si>
  <si>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</si>
  <si>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</si>
  <si>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</si>
  <si>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</si>
  <si>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</si>
  <si>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</si>
  <si>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</si>
  <si>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</si>
  <si>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</si>
  <si>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</si>
  <si>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</si>
  <si>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</si>
  <si>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</si>
  <si>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</si>
  <si>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</si>
  <si>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</si>
  <si>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</si>
  <si>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</si>
  <si>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</si>
  <si>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</si>
  <si>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</si>
  <si>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</si>
  <si>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</si>
  <si>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</si>
  <si>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</si>
  <si>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</si>
  <si>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</si>
  <si>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</si>
  <si>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</si>
  <si>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</si>
  <si>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</si>
  <si>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</si>
  <si>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</si>
  <si>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</si>
  <si>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</si>
  <si>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</si>
  <si>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</si>
  <si>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</si>
  <si>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</si>
  <si>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</si>
  <si>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</si>
  <si>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</si>
  <si>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</si>
  <si>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</si>
  <si>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</si>
  <si>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</si>
  <si>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</si>
  <si>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</si>
  <si>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</si>
  <si>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</si>
  <si>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</si>
  <si>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</si>
  <si>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</si>
  <si>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</si>
  <si>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</si>
  <si>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</si>
  <si>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</si>
  <si>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</si>
  <si>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</si>
  <si>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</si>
  <si>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</si>
  <si>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</si>
  <si>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</si>
  <si>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</si>
  <si>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</si>
  <si>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</si>
  <si>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</si>
  <si>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</si>
  <si>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</si>
  <si>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</si>
  <si>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</si>
  <si>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</si>
  <si>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</si>
  <si>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</si>
  <si>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</si>
  <si>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</si>
  <si>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</si>
  <si>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</si>
  <si>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</si>
  <si>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</si>
  <si>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</si>
  <si>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</si>
  <si>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</si>
  <si>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</si>
  <si>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</si>
  <si>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</si>
  <si>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</si>
  <si>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</si>
  <si>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</si>
  <si>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</si>
  <si>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</si>
  <si>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</si>
  <si>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</si>
  <si>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</si>
  <si>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</si>
  <si>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</si>
  <si>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</si>
  <si>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</si>
  <si>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</si>
  <si>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</si>
  <si>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</si>
  <si>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</si>
  <si>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</si>
  <si>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</si>
  <si>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</si>
  <si>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</si>
  <si>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</si>
  <si>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</si>
  <si>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</si>
  <si>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</si>
  <si>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</si>
  <si>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</si>
  <si>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</si>
  <si>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</si>
  <si>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</si>
  <si>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</si>
  <si>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</si>
  <si>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</si>
  <si>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</si>
  <si>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</si>
  <si>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</si>
  <si>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</si>
  <si>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</si>
  <si>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</si>
  <si>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</si>
  <si>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</si>
  <si>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</si>
  <si>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</si>
  <si>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</si>
  <si>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</si>
  <si>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</si>
  <si>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</si>
  <si>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</si>
  <si>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</si>
  <si>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</si>
  <si>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</si>
  <si>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</si>
  <si>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</si>
  <si>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</si>
  <si>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</si>
  <si>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</si>
  <si>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</si>
  <si>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</si>
  <si>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</si>
  <si>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</si>
  <si>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</si>
  <si>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</si>
  <si>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</si>
  <si>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</si>
  <si>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</si>
  <si>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</si>
  <si>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</si>
  <si>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</si>
  <si>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</si>
  <si>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</si>
  <si>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</si>
  <si>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</si>
  <si>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</si>
  <si>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</si>
  <si>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</si>
  <si>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</si>
  <si>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</si>
  <si>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</si>
  <si>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</si>
  <si>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</si>
  <si>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</si>
  <si>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</si>
  <si>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</si>
  <si>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</si>
  <si>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</si>
  <si>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</si>
  <si>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</si>
  <si>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</si>
  <si>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</si>
  <si>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</si>
  <si>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</si>
  <si>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</si>
  <si>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</si>
  <si>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</si>
  <si>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</si>
  <si>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</si>
  <si>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</si>
  <si>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</si>
  <si>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</si>
  <si>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</si>
  <si>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</si>
  <si>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</si>
  <si>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</si>
  <si>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</si>
  <si>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</si>
  <si>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</si>
  <si>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</si>
  <si>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</si>
  <si>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</si>
  <si>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</si>
  <si>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</si>
  <si>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</si>
  <si>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</si>
  <si>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</si>
  <si>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</si>
  <si>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</si>
  <si>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</si>
  <si>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</si>
  <si>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</si>
  <si>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</si>
  <si>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</si>
  <si>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</si>
  <si>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</si>
  <si>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</si>
  <si>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</si>
  <si>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</si>
  <si>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</si>
  <si>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</si>
  <si>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</si>
  <si>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</si>
  <si>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</si>
  <si>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</si>
  <si>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</si>
  <si>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</si>
  <si>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</si>
  <si>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</si>
  <si>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</si>
  <si>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</si>
  <si>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</si>
  <si>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</si>
  <si>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</si>
  <si>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</si>
  <si>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</si>
  <si>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</si>
  <si>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</si>
  <si>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</si>
  <si>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</si>
  <si>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</si>
  <si>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</si>
  <si>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</si>
  <si>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</si>
  <si>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</si>
  <si>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</si>
  <si>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</si>
  <si>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</si>
  <si>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</si>
  <si>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</si>
  <si>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</si>
  <si>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</si>
  <si>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</si>
  <si>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</si>
  <si>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</si>
  <si>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</si>
  <si>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</si>
  <si>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</si>
  <si>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</si>
  <si>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</si>
  <si>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</si>
  <si>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</si>
  <si>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</si>
  <si>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</si>
  <si>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</si>
  <si>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</si>
  <si>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</si>
  <si>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</si>
  <si>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</si>
  <si>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</si>
  <si>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</si>
  <si>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</si>
  <si>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</si>
  <si>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</si>
  <si>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</si>
  <si>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</si>
  <si>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</si>
  <si>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</si>
  <si>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</si>
  <si>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</si>
  <si>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</si>
  <si>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</si>
  <si>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</si>
  <si>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</si>
  <si>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</si>
  <si>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</si>
  <si>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</si>
  <si>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</si>
  <si>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</si>
  <si>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</si>
  <si>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</si>
  <si>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</si>
  <si>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</si>
  <si>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</si>
  <si>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</si>
  <si>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</si>
  <si>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</si>
  <si>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</si>
  <si>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</si>
  <si>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</si>
  <si>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</si>
  <si>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</si>
  <si>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</si>
  <si>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</si>
  <si>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</si>
  <si>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</si>
  <si>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</si>
  <si>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</si>
  <si>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</si>
  <si>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</si>
  <si>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</si>
  <si>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</si>
  <si>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</si>
  <si>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</si>
  <si>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</si>
  <si>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</si>
  <si>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</si>
  <si>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</si>
  <si>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</si>
  <si>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</si>
  <si>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</si>
  <si>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</si>
  <si>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</si>
  <si>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</si>
  <si>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</si>
  <si>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</si>
  <si>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</si>
  <si>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</si>
  <si>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</si>
  <si>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</si>
  <si>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</si>
  <si>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</si>
  <si>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</si>
  <si>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</si>
  <si>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</si>
  <si>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</si>
  <si>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</si>
  <si>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</si>
  <si>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</si>
  <si>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</si>
  <si>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</si>
  <si>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</si>
  <si>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</si>
  <si>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</si>
  <si>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</si>
  <si>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</si>
  <si>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</si>
  <si>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</si>
  <si>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</si>
  <si>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</si>
  <si>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</si>
  <si>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</si>
  <si>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</si>
  <si>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</si>
  <si>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</si>
  <si>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</si>
  <si>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</si>
  <si>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</si>
  <si>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</si>
  <si>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</si>
  <si>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</si>
  <si>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</si>
  <si>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</si>
  <si>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</si>
  <si>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</si>
  <si>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</si>
  <si>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</si>
  <si>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</si>
  <si>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</si>
  <si>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</si>
  <si>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</si>
  <si>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</si>
  <si>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</si>
  <si>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</si>
  <si>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</si>
  <si>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</si>
  <si>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</si>
  <si>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</si>
  <si>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</si>
  <si>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</si>
  <si>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</si>
  <si>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</si>
  <si>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</si>
  <si>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</si>
  <si>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</si>
  <si>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</si>
  <si>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</si>
  <si>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</si>
  <si>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</si>
  <si>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</si>
  <si>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</si>
  <si>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</si>
  <si>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</si>
  <si>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</si>
  <si>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</si>
  <si>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</si>
  <si>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</si>
  <si>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</si>
  <si>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</si>
  <si>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</si>
  <si>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</si>
  <si>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</si>
  <si>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</si>
  <si>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</si>
  <si>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</si>
  <si>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</si>
  <si>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</si>
  <si>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</si>
  <si>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</si>
  <si>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</si>
  <si>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</si>
  <si>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</si>
  <si>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</si>
  <si>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</si>
  <si>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</si>
  <si>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</si>
  <si>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</si>
  <si>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</si>
  <si>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</si>
  <si>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</si>
  <si>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</si>
  <si>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</si>
  <si>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</si>
  <si>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</si>
  <si>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</si>
  <si>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</si>
  <si>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</si>
  <si>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</si>
  <si>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</si>
  <si>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</si>
  <si>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</si>
  <si>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</si>
  <si>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</si>
  <si>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</si>
  <si>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</si>
  <si>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</si>
  <si>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</si>
  <si>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</si>
  <si>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</si>
  <si>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</si>
  <si>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</si>
  <si>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</si>
  <si>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</si>
  <si>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</si>
  <si>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</si>
  <si>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</si>
  <si>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</si>
  <si>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</si>
  <si>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</si>
  <si>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</si>
  <si>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</si>
  <si>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</si>
  <si>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</si>
  <si>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</si>
  <si>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</si>
  <si>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</si>
  <si>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</si>
  <si>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</si>
  <si>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</si>
  <si>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</si>
  <si>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</si>
  <si>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</si>
  <si>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</si>
  <si>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</si>
  <si>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</si>
  <si>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</si>
  <si>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</si>
  <si>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</si>
  <si>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</si>
  <si>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</si>
  <si>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</si>
  <si>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</si>
  <si>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</si>
  <si>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</si>
  <si>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</si>
  <si>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</si>
  <si>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</si>
  <si>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</si>
  <si>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</si>
  <si>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</si>
  <si>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</si>
  <si>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</si>
  <si>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</si>
  <si>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</si>
  <si>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</si>
  <si>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</si>
  <si>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</si>
  <si>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</si>
  <si>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</si>
  <si>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</si>
  <si>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</si>
  <si>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</si>
  <si>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</si>
  <si>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</si>
  <si>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</si>
  <si>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</si>
  <si>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</si>
  <si>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</si>
  <si>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</si>
  <si>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</si>
  <si>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</si>
  <si>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</si>
  <si>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</si>
  <si>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</si>
  <si>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</si>
  <si>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</si>
  <si>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</si>
  <si>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</si>
  <si>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</si>
  <si>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</si>
  <si>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</si>
  <si>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</si>
  <si>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</si>
  <si>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</si>
  <si>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</si>
  <si>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</si>
  <si>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</si>
  <si>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</si>
  <si>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</si>
  <si>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</si>
  <si>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</si>
  <si>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</si>
  <si>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</si>
  <si>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</si>
  <si>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</si>
  <si>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</si>
  <si>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</si>
  <si>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</si>
  <si>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</si>
  <si>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</si>
  <si>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</si>
  <si>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</si>
  <si>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</si>
  <si>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</si>
  <si>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</si>
  <si>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</si>
  <si>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</si>
  <si>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</si>
  <si>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</si>
  <si>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</si>
  <si>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</si>
  <si>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</si>
  <si>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</si>
  <si>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</si>
  <si>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</si>
  <si>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</si>
  <si>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</si>
  <si>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</si>
  <si>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</si>
  <si>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</si>
  <si>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</si>
  <si>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</si>
  <si>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</si>
  <si>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</si>
  <si>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</si>
  <si>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</si>
  <si>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</si>
  <si>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</si>
  <si>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</si>
  <si>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</si>
  <si>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</si>
  <si>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</si>
  <si>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</si>
  <si>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</si>
  <si>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</si>
  <si>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</si>
  <si>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</si>
  <si>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</si>
  <si>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</si>
  <si>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</si>
  <si>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</si>
  <si>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</si>
  <si>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</si>
  <si>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</si>
  <si>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</si>
  <si>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</si>
  <si>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</si>
  <si>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</si>
  <si>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</si>
  <si>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</si>
  <si>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</si>
  <si>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</si>
  <si>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</si>
  <si>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</si>
  <si>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</si>
  <si>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</si>
  <si>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</si>
  <si>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</si>
  <si>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</si>
  <si>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</si>
  <si>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</si>
  <si>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</si>
  <si>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</si>
  <si>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</si>
  <si>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</si>
  <si>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</si>
  <si>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</si>
  <si>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</si>
  <si>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</si>
  <si>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</si>
  <si>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</si>
  <si>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</si>
  <si>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</si>
  <si>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</si>
  <si>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</si>
  <si>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</si>
  <si>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</si>
  <si>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</si>
  <si>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</si>
  <si>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</si>
  <si>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</si>
  <si>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</si>
  <si>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</si>
  <si>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</si>
  <si>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</si>
  <si>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</si>
  <si>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</si>
  <si>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</si>
  <si>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</si>
  <si>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</si>
  <si>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</si>
  <si>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</si>
  <si>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</si>
  <si>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</si>
  <si>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</si>
  <si>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</si>
  <si>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</si>
  <si>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</si>
  <si>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</si>
  <si>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</si>
  <si>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</si>
  <si>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</si>
  <si>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</si>
  <si>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</si>
  <si>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</si>
  <si>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</si>
  <si>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</si>
  <si>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</si>
  <si>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</si>
  <si>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</si>
  <si>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</si>
  <si>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</si>
  <si>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</si>
  <si>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</si>
  <si>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</si>
  <si>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</si>
  <si>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</si>
  <si>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</si>
  <si>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</si>
  <si>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</si>
  <si>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</si>
  <si>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</si>
  <si>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</si>
  <si>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</si>
  <si>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</si>
  <si>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</si>
  <si>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</si>
  <si>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</si>
  <si>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</si>
  <si>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</si>
  <si>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</si>
  <si>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</si>
  <si>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</si>
  <si>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</si>
  <si>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</si>
  <si>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</si>
  <si>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</si>
  <si>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</si>
  <si>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</si>
  <si>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</si>
  <si>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</si>
  <si>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</si>
  <si>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</si>
  <si>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</si>
  <si>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</si>
  <si>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</si>
  <si>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</si>
  <si>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</si>
  <si>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</si>
  <si>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</si>
  <si>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</si>
  <si>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</si>
  <si>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</si>
  <si>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</si>
  <si>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</si>
  <si>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</si>
  <si>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</si>
  <si>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</si>
  <si>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</si>
  <si>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</si>
  <si>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</si>
  <si>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</si>
  <si>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</si>
  <si>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</si>
  <si>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</si>
  <si>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</si>
  <si>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</si>
  <si>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</si>
  <si>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</si>
  <si>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</si>
  <si>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</si>
  <si>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</si>
  <si>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</si>
  <si>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</si>
  <si>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</si>
  <si>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</si>
  <si>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</si>
  <si>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</si>
  <si>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</si>
  <si>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</si>
  <si>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</si>
  <si>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</si>
  <si>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</si>
  <si>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</si>
  <si>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</si>
  <si>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</si>
  <si>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</si>
  <si>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</si>
  <si>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</si>
  <si>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</si>
  <si>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</si>
  <si>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</si>
  <si>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</si>
  <si>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</si>
  <si>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</si>
  <si>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</si>
  <si>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</si>
  <si>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</si>
  <si>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</si>
  <si>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</si>
  <si>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</si>
  <si>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</si>
  <si>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</si>
  <si>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</si>
  <si>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</si>
  <si>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</si>
  <si>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</si>
  <si>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</si>
  <si>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</si>
  <si>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</si>
  <si>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</si>
  <si>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</si>
  <si>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</si>
  <si>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</si>
  <si>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</si>
  <si>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</si>
  <si>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</si>
  <si>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</si>
  <si>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</si>
  <si>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</si>
  <si>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</si>
  <si>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</si>
  <si>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</si>
  <si>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</si>
  <si>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</si>
  <si>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</si>
  <si>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</si>
  <si>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</si>
  <si>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</si>
  <si>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</si>
  <si>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</si>
  <si>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</si>
  <si>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</si>
  <si>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</si>
  <si>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</si>
  <si>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</si>
  <si>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</si>
  <si>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</si>
  <si>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</si>
  <si>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</si>
  <si>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</si>
  <si>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</si>
  <si>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</si>
  <si>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</si>
  <si>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</si>
  <si>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</si>
  <si>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</si>
  <si>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</si>
  <si>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</si>
  <si>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</si>
  <si>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</si>
  <si>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</si>
  <si>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</si>
  <si>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</si>
  <si>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</si>
  <si>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</si>
  <si>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</si>
  <si>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</si>
  <si>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</si>
  <si>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</si>
  <si>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</si>
  <si>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</si>
  <si>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</si>
  <si>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</si>
  <si>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</si>
  <si>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</si>
  <si>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</si>
  <si>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</si>
  <si>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</si>
  <si>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</si>
  <si>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</si>
  <si>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</si>
  <si>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</si>
  <si>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</si>
  <si>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</si>
  <si>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</si>
  <si>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</si>
  <si>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</si>
  <si>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</si>
  <si>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</si>
  <si>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</si>
  <si>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</si>
  <si>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</si>
  <si>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</si>
  <si>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</si>
  <si>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</si>
  <si>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</si>
  <si>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</si>
  <si>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</si>
  <si>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</si>
  <si>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</si>
  <si>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</si>
  <si>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</si>
  <si>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</si>
  <si>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</si>
  <si>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</si>
  <si>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</si>
  <si>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</si>
  <si>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</si>
  <si>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</si>
  <si>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</si>
  <si>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</si>
  <si>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</si>
  <si>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</si>
  <si>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</si>
  <si>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</si>
  <si>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</si>
  <si>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</si>
  <si>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</si>
  <si>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</si>
  <si>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</si>
  <si>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</si>
  <si>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</si>
  <si>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</si>
  <si>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</si>
  <si>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</si>
  <si>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</si>
  <si>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</si>
  <si>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</si>
  <si>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</si>
  <si>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</si>
  <si>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</si>
  <si>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</si>
  <si>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</si>
  <si>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</si>
  <si>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</si>
  <si>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</si>
  <si>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</si>
  <si>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</si>
  <si>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</si>
  <si>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</si>
  <si>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</si>
  <si>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</si>
  <si>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</si>
  <si>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</si>
  <si>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</si>
  <si>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</si>
  <si>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</si>
  <si>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</si>
  <si>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</si>
  <si>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</si>
  <si>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</si>
  <si>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</si>
  <si>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</si>
  <si>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</si>
  <si>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</si>
  <si>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</si>
  <si>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</si>
  <si>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</si>
  <si>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</si>
  <si>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</si>
  <si>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</si>
  <si>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</si>
  <si>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</si>
  <si>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</si>
  <si>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</si>
  <si>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</si>
  <si>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</si>
  <si>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</si>
  <si>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</si>
  <si>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</si>
  <si>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</si>
  <si>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</si>
  <si>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</si>
  <si>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</si>
  <si>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</si>
  <si>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</si>
  <si>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</si>
  <si>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</si>
  <si>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</si>
  <si>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</si>
  <si>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</si>
  <si>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</si>
  <si>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</si>
  <si>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</si>
  <si>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</si>
  <si>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</si>
  <si>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</si>
  <si>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</si>
  <si>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</si>
  <si>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</si>
  <si>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</si>
  <si>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</si>
  <si>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</si>
  <si>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</si>
  <si>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</si>
  <si>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</si>
  <si>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</si>
  <si>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</si>
  <si>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</si>
  <si>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</si>
  <si>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</si>
  <si>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</si>
  <si>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</si>
  <si>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</si>
  <si>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</si>
  <si>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</si>
  <si>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</si>
  <si>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</si>
  <si>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</si>
  <si>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</si>
  <si>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</si>
  <si>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</si>
  <si>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</si>
  <si>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</si>
  <si>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</si>
  <si>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</si>
  <si>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</si>
  <si>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</si>
  <si>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</si>
  <si>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</si>
  <si>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</si>
  <si>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</si>
  <si>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</si>
  <si>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</si>
  <si>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</si>
  <si>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</si>
  <si>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</si>
  <si>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</si>
  <si>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</si>
  <si>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</si>
  <si>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</si>
  <si>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</si>
  <si>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</si>
  <si>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</si>
  <si>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</si>
  <si>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</si>
  <si>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</si>
  <si>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</si>
  <si>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</si>
  <si>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</si>
  <si>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</si>
  <si>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</si>
  <si>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</si>
  <si>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</si>
  <si>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</si>
  <si>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</si>
  <si>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</si>
  <si>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</si>
  <si>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</si>
  <si>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</si>
  <si>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</si>
  <si>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</si>
  <si>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</si>
  <si>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</si>
  <si>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</si>
  <si>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</si>
  <si>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</si>
  <si>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</si>
  <si>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</si>
  <si>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</si>
  <si>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</si>
  <si>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</si>
  <si>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</si>
  <si>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</si>
  <si>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</si>
  <si>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</si>
  <si>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</si>
  <si>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</si>
  <si>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</si>
  <si>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</si>
  <si>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</si>
  <si>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</si>
  <si>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</si>
  <si>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</si>
  <si>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</si>
  <si>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</si>
  <si>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</si>
  <si>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</si>
  <si>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</si>
  <si>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</si>
  <si>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</si>
  <si>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</si>
  <si>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</si>
  <si>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</si>
  <si>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</si>
  <si>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</si>
  <si>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</si>
  <si>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</si>
  <si>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</si>
  <si>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</si>
  <si>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</si>
  <si>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</si>
  <si>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</si>
  <si>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</si>
  <si>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</si>
  <si>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</si>
  <si>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</si>
  <si>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</si>
  <si>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</si>
  <si>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</si>
  <si>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</si>
  <si>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</si>
  <si>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</si>
  <si>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</si>
  <si>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</si>
  <si>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</si>
  <si>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</si>
  <si>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</si>
  <si>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</si>
  <si>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</si>
  <si>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</si>
  <si>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</si>
  <si>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</si>
  <si>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</si>
  <si>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</si>
  <si>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</si>
  <si>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</si>
  <si>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</si>
  <si>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</si>
  <si>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</si>
  <si>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</si>
  <si>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</si>
  <si>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</si>
  <si>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</si>
  <si>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</si>
  <si>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</si>
  <si>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</si>
  <si>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</si>
  <si>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</si>
  <si>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</si>
  <si>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</si>
  <si>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</si>
  <si>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</si>
  <si>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</si>
  <si>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</si>
  <si>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</si>
  <si>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</si>
  <si>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</si>
  <si>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</si>
  <si>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</si>
  <si>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</si>
  <si>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</si>
  <si>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</si>
  <si>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</si>
  <si>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</si>
  <si>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</si>
  <si>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</si>
  <si>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</si>
  <si>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</si>
  <si>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</si>
  <si>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</si>
  <si>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</si>
  <si>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</si>
  <si>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</si>
  <si>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</si>
  <si>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</si>
  <si>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</si>
  <si>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</si>
  <si>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</si>
  <si>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</si>
  <si>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</si>
  <si>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</si>
  <si>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</si>
  <si>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</si>
  <si>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</si>
  <si>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</si>
  <si>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</si>
  <si>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</si>
  <si>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</si>
  <si>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</si>
  <si>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</si>
  <si>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</si>
  <si>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</si>
  <si>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</si>
  <si>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</si>
  <si>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</si>
  <si>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</si>
  <si>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</si>
  <si>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</si>
  <si>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</si>
  <si>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</si>
  <si>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</si>
  <si>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</si>
  <si>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</si>
  <si>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</si>
  <si>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</si>
  <si>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</si>
  <si>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</si>
  <si>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</si>
  <si>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</si>
  <si>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</si>
  <si>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</si>
  <si>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</si>
  <si>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</si>
  <si>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</si>
  <si>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</si>
  <si>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</si>
  <si>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</si>
  <si>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</si>
  <si>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</si>
  <si>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</si>
  <si>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</si>
  <si>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</si>
  <si>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</si>
  <si>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</si>
  <si>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</si>
  <si>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</si>
  <si>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</si>
  <si>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</si>
  <si>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</si>
  <si>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</si>
  <si>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</si>
  <si>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</si>
  <si>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</si>
  <si>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</si>
  <si>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</si>
  <si>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</si>
  <si>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</si>
  <si>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</si>
  <si>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</si>
  <si>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</si>
  <si>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</si>
  <si>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</si>
  <si>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</si>
  <si>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</si>
  <si>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</si>
  <si>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</si>
  <si>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</si>
  <si>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</si>
  <si>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</si>
  <si>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</si>
  <si>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</si>
  <si>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</si>
  <si>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</si>
  <si>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</si>
  <si>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</si>
  <si>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</si>
  <si>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</si>
  <si>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</si>
  <si>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</si>
  <si>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</si>
  <si>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</si>
  <si>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</si>
  <si>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</si>
  <si>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</si>
  <si>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</si>
  <si>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</si>
  <si>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</si>
  <si>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</si>
  <si>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</si>
  <si>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</si>
  <si>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</si>
  <si>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</si>
  <si>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</si>
  <si>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</si>
  <si>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</si>
  <si>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</si>
  <si>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</si>
  <si>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</si>
  <si>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</si>
  <si>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</si>
  <si>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</si>
  <si>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</si>
  <si>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</si>
  <si>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</si>
  <si>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</si>
  <si>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</si>
  <si>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</si>
  <si>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</si>
  <si>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</si>
  <si>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</si>
  <si>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</si>
  <si>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</si>
  <si>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</si>
  <si>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</si>
  <si>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</si>
  <si>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</si>
  <si>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</si>
  <si>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</si>
  <si>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</si>
  <si>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</si>
  <si>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</si>
  <si>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</si>
  <si>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</si>
  <si>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</si>
  <si>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</si>
  <si>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</si>
  <si>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</si>
  <si>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</si>
  <si>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</si>
  <si>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</si>
  <si>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</si>
  <si>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</si>
  <si>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</si>
  <si>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</si>
  <si>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</si>
  <si>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</si>
  <si>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</si>
  <si>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</si>
  <si>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</si>
  <si>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</si>
  <si>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</si>
  <si>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</si>
  <si>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</si>
  <si>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</si>
  <si>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</si>
  <si>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</si>
  <si>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</si>
  <si>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</si>
  <si>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</si>
  <si>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</si>
  <si>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</si>
  <si>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</si>
  <si>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</si>
  <si>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</si>
  <si>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</si>
  <si>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</si>
  <si>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</si>
  <si>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</si>
  <si>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</si>
  <si>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</si>
  <si>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</si>
  <si>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</si>
  <si>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</si>
  <si>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</si>
  <si>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</si>
  <si>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</si>
  <si>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</si>
  <si>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</si>
  <si>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</si>
  <si>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</si>
  <si>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</si>
  <si>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</si>
  <si>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</si>
  <si>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</si>
  <si>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</si>
  <si>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</si>
  <si>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</si>
  <si>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</si>
  <si>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</si>
  <si>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</si>
  <si>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</si>
  <si>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</si>
  <si>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</si>
  <si>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</si>
  <si>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</si>
  <si>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</si>
  <si>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</si>
  <si>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</si>
  <si>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</si>
  <si>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</si>
  <si>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</si>
  <si>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</si>
  <si>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</si>
  <si>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</si>
  <si>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</si>
  <si>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</si>
  <si>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</si>
  <si>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</si>
  <si>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</si>
  <si>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</si>
  <si>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</si>
  <si>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</si>
  <si>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</si>
  <si>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</si>
  <si>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</si>
  <si>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</si>
  <si>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</si>
  <si>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</si>
  <si>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</si>
  <si>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</si>
  <si>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</si>
  <si>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</si>
  <si>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</si>
  <si>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</si>
  <si>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</si>
  <si>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</si>
  <si>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</si>
  <si>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</si>
  <si>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</si>
  <si>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</si>
  <si>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</si>
  <si>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</si>
  <si>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</si>
  <si>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</si>
  <si>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</si>
  <si>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</si>
  <si>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</si>
  <si>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</si>
  <si>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</si>
  <si>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</si>
  <si>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</si>
  <si>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</si>
  <si>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</si>
  <si>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</si>
  <si>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</si>
  <si>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</si>
  <si>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</si>
  <si>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</si>
  <si>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</si>
  <si>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</si>
  <si>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</si>
  <si>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</si>
  <si>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</si>
  <si>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</si>
  <si>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</si>
  <si>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</si>
  <si>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</si>
  <si>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</si>
  <si>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</si>
  <si>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</si>
  <si>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</si>
  <si>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</si>
  <si>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</si>
  <si>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</si>
  <si>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</si>
  <si>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</si>
  <si>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</si>
  <si>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</si>
  <si>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</si>
  <si>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</si>
  <si>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</si>
  <si>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</si>
  <si>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</si>
  <si>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</si>
  <si>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</si>
  <si>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</si>
  <si>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</si>
  <si>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</si>
  <si>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</si>
  <si>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</si>
  <si>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</si>
  <si>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</si>
  <si>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</si>
  <si>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</si>
  <si>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</si>
  <si>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</si>
  <si>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</si>
  <si>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</si>
  <si>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</si>
  <si>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</si>
  <si>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</si>
  <si>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</si>
  <si>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</si>
  <si>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</si>
  <si>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</si>
  <si>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</si>
  <si>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</si>
  <si>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</si>
  <si>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</si>
  <si>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</si>
  <si>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</si>
  <si>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</si>
  <si>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</si>
  <si>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</si>
  <si>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</si>
  <si>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</si>
  <si>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</si>
  <si>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</si>
  <si>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</si>
  <si>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</si>
  <si>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</si>
  <si>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</si>
  <si>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</si>
  <si>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</si>
  <si>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</si>
  <si>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</si>
  <si>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</si>
  <si>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</si>
  <si>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</si>
  <si>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</si>
  <si>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</si>
  <si>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</si>
  <si>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</si>
  <si>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</si>
  <si>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</si>
  <si>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</si>
  <si>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</si>
  <si>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</si>
  <si>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</si>
  <si>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</si>
  <si>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</si>
  <si>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</si>
  <si>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</si>
  <si>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</si>
  <si>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</si>
  <si>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</si>
  <si>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</si>
  <si>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</si>
  <si>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</si>
  <si>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</si>
  <si>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</si>
  <si>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</si>
  <si>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</si>
  <si>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</si>
  <si>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</si>
  <si>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</si>
  <si>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</si>
  <si>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</si>
  <si>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</si>
  <si>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</si>
  <si>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</si>
  <si>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</si>
  <si>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</si>
  <si>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</si>
  <si>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</si>
  <si>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</si>
  <si>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</si>
  <si>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</si>
  <si>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</si>
  <si>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</si>
  <si>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</si>
  <si>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</si>
  <si>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</si>
  <si>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</si>
  <si>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</si>
  <si>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</si>
  <si>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</si>
  <si>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</si>
  <si>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</si>
  <si>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</si>
  <si>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</si>
  <si>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</si>
  <si>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</si>
  <si>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</si>
  <si>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</si>
  <si>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</si>
  <si>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</si>
  <si>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</si>
  <si>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</si>
  <si>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</si>
  <si>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</si>
  <si>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</si>
  <si>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</si>
  <si>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</si>
  <si>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</si>
  <si>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</si>
  <si>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</si>
  <si>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</si>
  <si>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</si>
  <si>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</si>
  <si>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</si>
  <si>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</si>
  <si>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</si>
  <si>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</si>
  <si>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</si>
  <si>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</si>
  <si>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</si>
  <si>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</si>
  <si>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</si>
  <si>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</si>
  <si>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</si>
  <si>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</si>
  <si>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</si>
  <si>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</si>
  <si>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</si>
  <si>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</si>
  <si>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</si>
  <si>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</si>
  <si>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</si>
  <si>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</si>
  <si>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</si>
  <si>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</si>
  <si>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</si>
  <si>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</si>
  <si>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</si>
  <si>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</si>
  <si>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</si>
  <si>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</si>
  <si>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</si>
  <si>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</si>
  <si>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</si>
  <si>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</si>
  <si>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</si>
  <si>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</si>
  <si>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</si>
  <si>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</si>
  <si>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</si>
  <si>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</si>
  <si>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</si>
  <si>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</si>
  <si>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</si>
  <si>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</si>
  <si>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</si>
  <si>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</si>
  <si>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</si>
  <si>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</si>
  <si>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</si>
  <si>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</si>
  <si>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</si>
  <si>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</si>
  <si>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</si>
  <si>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</si>
  <si>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</si>
  <si>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</si>
  <si>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</si>
  <si>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</si>
  <si>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</si>
  <si>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</si>
  <si>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</si>
  <si>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</si>
  <si>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</si>
  <si>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</si>
  <si>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</si>
  <si>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</si>
  <si>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</si>
  <si>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</si>
  <si>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</si>
  <si>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</si>
  <si>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</si>
  <si>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</si>
  <si>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</si>
  <si>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</si>
  <si>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</si>
  <si>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</si>
  <si>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</si>
  <si>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</si>
  <si>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</si>
  <si>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</si>
  <si>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</si>
  <si>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</si>
  <si>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</si>
  <si>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</si>
  <si>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</si>
  <si>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</si>
  <si>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</si>
  <si>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</si>
  <si>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</si>
  <si>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</si>
  <si>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</si>
  <si>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</si>
  <si>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</si>
  <si>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</si>
  <si>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</si>
  <si>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</si>
  <si>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</si>
  <si>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</si>
  <si>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</si>
  <si>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</si>
  <si>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</si>
  <si>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</si>
  <si>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</si>
  <si>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</si>
  <si>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</si>
  <si>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</si>
  <si>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</si>
  <si>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</si>
  <si>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</si>
  <si>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</si>
  <si>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</si>
  <si>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</si>
  <si>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</si>
  <si>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</si>
  <si>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</si>
  <si>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</si>
  <si>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</si>
  <si>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</si>
  <si>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</si>
  <si>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</si>
  <si>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</si>
  <si>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</si>
  <si>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</si>
  <si>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</si>
  <si>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</si>
  <si>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</si>
  <si>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</si>
  <si>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</si>
  <si>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</si>
  <si>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</si>
  <si>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</si>
  <si>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</si>
  <si>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</si>
  <si>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</si>
  <si>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</si>
  <si>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</si>
  <si>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</si>
  <si>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</si>
  <si>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</si>
  <si>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</si>
  <si>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</si>
  <si>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</si>
  <si>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</si>
  <si>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</si>
  <si>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</si>
  <si>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</si>
  <si>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</si>
  <si>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</si>
  <si>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</si>
  <si>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</si>
  <si>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</si>
  <si>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</si>
  <si>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</si>
  <si>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</si>
  <si>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</si>
  <si>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</si>
  <si>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</si>
  <si>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</si>
  <si>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</si>
  <si>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</si>
  <si>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</si>
  <si>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</si>
  <si>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</si>
  <si>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</si>
  <si>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</si>
  <si>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</si>
  <si>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</si>
  <si>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</si>
  <si>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</si>
  <si>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</si>
  <si>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</si>
  <si>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</si>
  <si>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</si>
  <si>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</si>
  <si>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</si>
  <si>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</si>
  <si>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</si>
  <si>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</si>
  <si>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</si>
  <si>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</si>
  <si>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</si>
  <si>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</si>
  <si>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</si>
  <si>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</si>
  <si>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</si>
  <si>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</si>
  <si>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</si>
  <si>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</si>
  <si>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</si>
  <si>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</si>
  <si>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</si>
  <si>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</si>
  <si>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</si>
  <si>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</si>
  <si>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</si>
  <si>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</si>
  <si>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</si>
  <si>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</si>
  <si>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</si>
  <si>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</si>
  <si>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</si>
  <si>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</si>
  <si>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</si>
  <si>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</si>
  <si>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</si>
  <si>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</si>
  <si>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</si>
  <si>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</si>
  <si>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</si>
  <si>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</si>
  <si>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</si>
  <si>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</si>
  <si>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</si>
  <si>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</si>
  <si>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</si>
  <si>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</si>
  <si>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</si>
  <si>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</si>
  <si>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</si>
  <si>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</si>
  <si>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</si>
  <si>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</si>
  <si>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</si>
  <si>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</si>
  <si>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</si>
  <si>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</si>
  <si>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</si>
  <si>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</si>
  <si>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</si>
  <si>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</si>
  <si>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</si>
  <si>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</si>
  <si>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</si>
  <si>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</si>
  <si>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</si>
  <si>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</si>
  <si>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</si>
  <si>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</si>
  <si>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</si>
  <si>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</si>
  <si>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</si>
  <si>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</si>
  <si>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</si>
  <si>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</si>
  <si>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</si>
  <si>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</si>
  <si>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</si>
  <si>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</si>
  <si>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</si>
  <si>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</si>
  <si>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</si>
  <si>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</si>
  <si>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</si>
  <si>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</si>
  <si>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</si>
  <si>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</si>
  <si>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</si>
  <si>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</si>
  <si>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</si>
  <si>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</si>
  <si>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</si>
  <si>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</si>
  <si>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</si>
  <si>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</si>
  <si>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</si>
  <si>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</si>
  <si>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</si>
  <si>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</si>
  <si>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</si>
  <si>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</si>
  <si>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</si>
  <si>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</si>
  <si>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</si>
  <si>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</si>
  <si>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</si>
  <si>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</si>
  <si>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</si>
  <si>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</si>
  <si>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</si>
  <si>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</si>
  <si>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</si>
  <si>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</si>
  <si>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</si>
  <si>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</si>
  <si>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</si>
  <si>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</si>
  <si>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</si>
  <si>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</si>
  <si>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</si>
  <si>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</si>
  <si>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</si>
  <si>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</si>
  <si>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</si>
  <si>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</si>
  <si>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</si>
  <si>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</si>
  <si>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</si>
  <si>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</si>
  <si>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</si>
  <si>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</si>
  <si>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</si>
  <si>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</si>
  <si>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</si>
  <si>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</si>
  <si>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</si>
  <si>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</si>
  <si>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</si>
  <si>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</si>
  <si>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</si>
  <si>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</si>
  <si>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</si>
  <si>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</si>
  <si>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</si>
  <si>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</si>
  <si>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</si>
  <si>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</si>
  <si>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</si>
  <si>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</si>
  <si>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</si>
  <si>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</si>
  <si>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</si>
  <si>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</si>
  <si>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</si>
  <si>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</si>
  <si>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</si>
  <si>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</si>
  <si>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</si>
  <si>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</si>
  <si>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</si>
  <si>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</si>
  <si>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</si>
  <si>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</si>
  <si>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</si>
  <si>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</si>
  <si>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</si>
  <si>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</si>
  <si>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</si>
  <si>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</si>
  <si>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</si>
  <si>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</si>
  <si>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</si>
  <si>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</si>
  <si>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</si>
  <si>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</si>
  <si>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</si>
  <si>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</si>
  <si>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</si>
  <si>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</si>
  <si>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</si>
  <si>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</si>
  <si>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</si>
  <si>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</si>
  <si>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</si>
  <si>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</si>
  <si>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</si>
  <si>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</si>
  <si>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</si>
  <si>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</si>
  <si>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</si>
  <si>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</si>
  <si>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</si>
  <si>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</si>
  <si>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</si>
  <si>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</si>
  <si>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</si>
  <si>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</si>
  <si>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</si>
  <si>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</si>
  <si>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</si>
  <si>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</si>
  <si>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</si>
  <si>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</si>
  <si>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</si>
  <si>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</si>
  <si>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</si>
  <si>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</si>
  <si>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</si>
  <si>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</si>
  <si>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</si>
  <si>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</si>
  <si>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</si>
  <si>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</si>
  <si>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</si>
  <si>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</si>
  <si>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</si>
  <si>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</si>
  <si>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</si>
  <si>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</si>
  <si>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</si>
  <si>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</si>
  <si>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</si>
  <si>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</si>
  <si>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</si>
  <si>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</si>
  <si>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</si>
  <si>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</si>
  <si>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</si>
  <si>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</si>
  <si>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</si>
  <si>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</si>
  <si>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</si>
  <si>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</si>
  <si>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</si>
  <si>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</si>
  <si>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</si>
  <si>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</si>
  <si>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</si>
  <si>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</si>
  <si>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</si>
  <si>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</si>
  <si>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</si>
  <si>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</si>
  <si>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</si>
  <si>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</si>
  <si>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</si>
  <si>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</si>
  <si>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</si>
  <si>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</si>
  <si>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</si>
  <si>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</si>
  <si>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</si>
  <si>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</si>
  <si>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</si>
  <si>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</si>
  <si>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</si>
  <si>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</si>
  <si>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</si>
  <si>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</si>
  <si>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</si>
  <si>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</si>
  <si>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</si>
  <si>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</si>
  <si>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</si>
  <si>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</si>
  <si>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</si>
  <si>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</si>
  <si>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</si>
  <si>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</si>
  <si>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</si>
  <si>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</si>
  <si>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</si>
  <si>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</si>
  <si>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</si>
  <si>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</si>
  <si>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</si>
  <si>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</si>
  <si>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</si>
  <si>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</si>
  <si>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</si>
  <si>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</si>
  <si>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</si>
  <si>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</si>
  <si>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</si>
  <si>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</si>
  <si>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</si>
  <si>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</si>
  <si>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</si>
  <si>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</si>
  <si>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</si>
  <si>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</si>
  <si>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</si>
  <si>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</si>
  <si>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</si>
  <si>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</si>
  <si>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</si>
  <si>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</si>
  <si>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</si>
  <si>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</si>
  <si>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</si>
  <si>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</si>
  <si>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</si>
  <si>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</si>
  <si>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</si>
  <si>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</si>
  <si>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</si>
  <si>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</si>
  <si>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</si>
  <si>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</si>
  <si>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</si>
  <si>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</si>
  <si>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</si>
  <si>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</si>
  <si>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</si>
  <si>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</si>
  <si>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</si>
  <si>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</si>
  <si>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</si>
  <si>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</si>
  <si>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</si>
  <si>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</si>
  <si>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</si>
  <si>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</si>
  <si>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</si>
  <si>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</si>
  <si>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</si>
  <si>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</si>
  <si>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</si>
  <si>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</si>
  <si>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</si>
  <si>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</si>
  <si>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</si>
  <si>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</si>
  <si>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</si>
  <si>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</si>
  <si>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</si>
  <si>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</si>
  <si>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</si>
  <si>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</si>
  <si>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</si>
  <si>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</si>
  <si>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</si>
  <si>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</si>
  <si>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</si>
  <si>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</si>
  <si>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</si>
  <si>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</si>
  <si>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</si>
  <si>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</si>
  <si>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</si>
  <si>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</si>
  <si>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</si>
  <si>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</si>
  <si>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</si>
  <si>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</si>
  <si>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</si>
  <si>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</si>
  <si>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</si>
  <si>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</si>
  <si>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</si>
  <si>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</si>
  <si>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</si>
  <si>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</si>
  <si>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</si>
  <si>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</si>
  <si>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</si>
  <si>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</si>
  <si>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</si>
  <si>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</si>
  <si>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</si>
  <si>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</si>
  <si>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</si>
  <si>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</si>
  <si>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</si>
  <si>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</si>
  <si>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</si>
  <si>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</si>
  <si>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</si>
  <si>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</si>
  <si>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</si>
  <si>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</si>
  <si>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</si>
  <si>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</si>
  <si>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</si>
  <si>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</si>
  <si>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</si>
  <si>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</si>
  <si>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</si>
  <si>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</si>
  <si>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</si>
  <si>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</si>
  <si>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</si>
  <si>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</si>
  <si>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</si>
  <si>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</si>
  <si>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</si>
  <si>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</si>
  <si>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</si>
  <si>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</si>
  <si>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</si>
  <si>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</si>
  <si>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</si>
  <si>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</si>
  <si>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</si>
  <si>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</si>
  <si>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</si>
  <si>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</si>
  <si>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</si>
  <si>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</si>
  <si>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</si>
  <si>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</si>
  <si>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</si>
  <si>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</si>
  <si>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</si>
  <si>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</si>
  <si>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</si>
  <si>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</si>
  <si>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</si>
  <si>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</si>
  <si>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</si>
  <si>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</si>
  <si>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</si>
  <si>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</si>
  <si>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</si>
  <si>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</si>
  <si>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</si>
  <si>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</si>
  <si>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</si>
  <si>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</si>
  <si>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</si>
  <si>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</si>
  <si>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</si>
  <si>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</si>
  <si>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</si>
  <si>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</si>
  <si>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</si>
  <si>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</si>
  <si>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</si>
  <si>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</si>
  <si>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</si>
  <si>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</si>
  <si>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</si>
  <si>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</si>
  <si>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</si>
  <si>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</si>
  <si>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</si>
  <si>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</si>
  <si>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</si>
  <si>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</si>
  <si>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</si>
  <si>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</si>
  <si>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</si>
  <si>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</si>
  <si>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</si>
  <si>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</si>
  <si>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</si>
  <si>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</si>
  <si>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</si>
  <si>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</si>
  <si>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</si>
  <si>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</si>
  <si>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</si>
  <si>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</si>
  <si>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</si>
  <si>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</si>
  <si>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</si>
  <si>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</si>
  <si>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</si>
  <si>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</si>
  <si>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</si>
  <si>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</si>
  <si>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</si>
  <si>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</si>
  <si>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</si>
  <si>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</si>
  <si>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</si>
  <si>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</si>
  <si>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</si>
  <si>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</si>
  <si>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</si>
  <si>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</si>
  <si>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</si>
  <si>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</si>
  <si>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</si>
  <si>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</si>
  <si>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</si>
  <si>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</si>
  <si>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</si>
  <si>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</si>
  <si>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</si>
  <si>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</si>
  <si>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</si>
  <si>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</si>
  <si>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</si>
  <si>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</si>
  <si>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</si>
  <si>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</si>
  <si>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</si>
  <si>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</si>
  <si>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</si>
  <si>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</si>
  <si>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</si>
  <si>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</si>
  <si>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</si>
  <si>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</si>
  <si>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</si>
  <si>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</si>
  <si>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</si>
  <si>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</si>
  <si>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</si>
  <si>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</si>
  <si>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</si>
  <si>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</si>
  <si>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</si>
  <si>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</si>
  <si>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</si>
  <si>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</si>
  <si>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</si>
  <si>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</si>
  <si>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</si>
  <si>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</si>
  <si>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</si>
  <si>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</si>
  <si>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</si>
  <si>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</si>
  <si>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</si>
  <si>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</si>
  <si>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</si>
  <si>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</si>
  <si>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</si>
  <si>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</si>
  <si>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</si>
  <si>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</si>
  <si>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</si>
  <si>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</si>
  <si>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</si>
  <si>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</si>
  <si>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</si>
  <si>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</si>
  <si>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</si>
  <si>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</si>
  <si>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</si>
  <si>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</si>
  <si>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</si>
  <si>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</si>
  <si>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</si>
  <si>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</si>
  <si>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</si>
  <si>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</si>
  <si>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</si>
  <si>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</si>
  <si>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</si>
  <si>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</si>
  <si>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</si>
  <si>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</si>
  <si>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</si>
  <si>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</si>
  <si>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</si>
  <si>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</si>
  <si>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</si>
  <si>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</si>
  <si>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</si>
  <si>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</si>
  <si>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</si>
  <si>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</si>
  <si>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</si>
  <si>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</si>
  <si>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</si>
  <si>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</si>
  <si>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</si>
  <si>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</si>
  <si>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</si>
  <si>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</si>
  <si>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</si>
  <si>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</si>
  <si>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</si>
  <si>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</si>
  <si>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</si>
  <si>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</si>
  <si>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</si>
  <si>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</si>
  <si>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</si>
  <si>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</si>
  <si>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</si>
  <si>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</si>
  <si>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</si>
  <si>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</si>
  <si>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</si>
  <si>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</si>
  <si>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</si>
  <si>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</si>
  <si>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</si>
  <si>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</si>
  <si>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</si>
  <si>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</si>
  <si>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</si>
  <si>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</si>
  <si>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</si>
  <si>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</si>
  <si>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</si>
  <si>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</si>
  <si>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</si>
  <si>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</si>
  <si>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</si>
  <si>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</si>
  <si>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</si>
  <si>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</si>
  <si>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</si>
  <si>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</si>
  <si>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</si>
  <si>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</si>
  <si>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</si>
  <si>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</si>
  <si>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</si>
  <si>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</si>
  <si>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</si>
  <si>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</si>
  <si>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</si>
  <si>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</si>
  <si>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</si>
  <si>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</si>
  <si>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</si>
  <si>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</si>
  <si>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</si>
  <si>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</si>
  <si>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</si>
  <si>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</si>
  <si>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</si>
  <si>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</si>
  <si>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</si>
  <si>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</si>
  <si>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</si>
  <si>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</si>
  <si>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</si>
  <si>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</si>
  <si>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</si>
  <si>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</si>
  <si>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</si>
  <si>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</si>
  <si>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</si>
  <si>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</si>
  <si>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</si>
  <si>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</si>
  <si>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</si>
  <si>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</si>
  <si>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</si>
  <si>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</si>
  <si>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</si>
  <si>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</si>
  <si>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</si>
  <si>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</si>
  <si>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</si>
  <si>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</si>
  <si>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</si>
  <si>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</si>
  <si>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</si>
  <si>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</si>
  <si>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</si>
  <si>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</si>
  <si>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</si>
  <si>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</si>
  <si>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</si>
  <si>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</si>
  <si>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</si>
  <si>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</si>
  <si>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</si>
  <si>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</si>
  <si>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</si>
  <si>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</si>
  <si>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</si>
  <si>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</si>
  <si>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</si>
  <si>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</si>
  <si>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</si>
  <si>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</si>
  <si>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</si>
  <si>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</si>
  <si>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</si>
  <si>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</si>
  <si>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</si>
  <si>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</si>
  <si>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</si>
  <si>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</si>
  <si>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</si>
  <si>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</si>
  <si>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</si>
  <si>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</si>
  <si>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</si>
  <si>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</si>
  <si>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</si>
  <si>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</si>
  <si>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</si>
  <si>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</si>
  <si>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</si>
  <si>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</si>
  <si>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</si>
  <si>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</si>
  <si>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</si>
  <si>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</si>
  <si>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</si>
  <si>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</si>
  <si>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</si>
  <si>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</si>
  <si>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</si>
  <si>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</si>
  <si>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</si>
  <si>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</si>
  <si>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</si>
  <si>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</si>
  <si>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</si>
  <si>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</si>
  <si>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</si>
  <si>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</si>
  <si>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</si>
  <si>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</si>
  <si>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</si>
  <si>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</si>
  <si>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</si>
  <si>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</si>
  <si>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</si>
  <si>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</si>
  <si>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</si>
  <si>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</si>
  <si>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</si>
  <si>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</si>
  <si>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</si>
  <si>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</si>
  <si>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</si>
  <si>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</si>
  <si>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</si>
  <si>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</si>
  <si>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</si>
  <si>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</si>
  <si>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</si>
  <si>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</si>
  <si>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</si>
  <si>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</si>
  <si>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</si>
  <si>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</si>
  <si>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</si>
  <si>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</si>
  <si>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</si>
  <si>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</si>
  <si>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</si>
  <si>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</si>
  <si>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</si>
  <si>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</si>
  <si>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</si>
  <si>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</si>
  <si>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</si>
  <si>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</si>
  <si>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</si>
  <si>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</si>
  <si>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</si>
  <si>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</si>
  <si>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</si>
  <si>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</si>
  <si>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</si>
  <si>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</si>
  <si>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</si>
  <si>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</si>
  <si>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</si>
  <si>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</si>
  <si>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</si>
  <si>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</si>
  <si>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</si>
  <si>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</si>
  <si>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</si>
  <si>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</si>
  <si>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</si>
  <si>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</si>
  <si>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</si>
  <si>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</si>
  <si>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</si>
  <si>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</si>
  <si>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</si>
  <si>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</si>
  <si>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</si>
  <si>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</si>
  <si>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</si>
  <si>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</si>
  <si>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</si>
  <si>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</si>
  <si>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</si>
  <si>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</si>
  <si>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</si>
  <si>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</si>
  <si>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</si>
  <si>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</si>
  <si>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</si>
  <si>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</si>
  <si>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</si>
  <si>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</si>
  <si>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</si>
  <si>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</si>
  <si>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</si>
  <si>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</si>
  <si>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</si>
  <si>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</si>
  <si>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</si>
  <si>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</si>
  <si>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</si>
  <si>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</si>
  <si>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</si>
  <si>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</si>
  <si>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</si>
  <si>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</si>
  <si>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</si>
  <si>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</si>
  <si>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</si>
  <si>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</si>
  <si>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</si>
  <si>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</si>
  <si>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</si>
  <si>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</si>
  <si>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</si>
  <si>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</si>
  <si>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</si>
  <si>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</si>
  <si>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</si>
  <si>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</si>
  <si>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</si>
  <si>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</si>
  <si>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</si>
  <si>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</si>
  <si>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</si>
  <si>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</si>
  <si>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</si>
  <si>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</si>
  <si>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</si>
  <si>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</si>
  <si>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</si>
  <si>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</si>
  <si>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</si>
  <si>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</si>
  <si>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</si>
  <si>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</si>
  <si>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</si>
  <si>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</si>
  <si>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</si>
  <si>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</si>
  <si>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</si>
  <si>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</si>
  <si>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</si>
  <si>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</si>
  <si>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</si>
  <si>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</si>
  <si>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</si>
  <si>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</si>
  <si>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</si>
  <si>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</si>
  <si>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</si>
  <si>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</si>
  <si>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</si>
  <si>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</si>
  <si>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</si>
  <si>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</si>
  <si>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</si>
  <si>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</si>
  <si>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</si>
  <si>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</si>
  <si>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</si>
  <si>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</si>
  <si>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</si>
  <si>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</si>
  <si>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</si>
  <si>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</si>
  <si>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</si>
  <si>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</si>
  <si>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</si>
  <si>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</si>
  <si>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</si>
  <si>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</si>
  <si>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</si>
  <si>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</si>
  <si>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</si>
  <si>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</si>
  <si>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</si>
  <si>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</si>
  <si>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</si>
  <si>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</si>
  <si>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</si>
  <si>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</si>
  <si>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</si>
  <si>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</si>
  <si>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</si>
  <si>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</si>
  <si>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</si>
  <si>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</si>
  <si>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</si>
  <si>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</si>
  <si>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</si>
  <si>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</si>
  <si>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</si>
  <si>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</si>
  <si>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</si>
  <si>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</si>
  <si>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</si>
  <si>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</si>
  <si>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</si>
  <si>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</si>
  <si>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</si>
  <si>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</si>
  <si>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</si>
  <si>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</si>
  <si>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</si>
  <si>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</si>
  <si>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</si>
  <si>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</si>
  <si>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</si>
  <si>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</si>
  <si>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</si>
  <si>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</si>
  <si>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</si>
  <si>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</si>
  <si>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</si>
  <si>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</si>
  <si>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</si>
  <si>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</si>
  <si>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</si>
  <si>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</si>
  <si>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</si>
  <si>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</si>
  <si>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</si>
  <si>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</si>
  <si>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</si>
  <si>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</si>
  <si>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</si>
  <si>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</si>
  <si>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</si>
  <si>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</si>
  <si>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</si>
  <si>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</si>
  <si>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</si>
  <si>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</si>
  <si>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</si>
  <si>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</si>
  <si>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</si>
  <si>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</si>
  <si>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</si>
  <si>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</si>
  <si>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</si>
  <si>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</si>
  <si>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</si>
  <si>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</si>
  <si>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</si>
  <si>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</si>
  <si>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</si>
  <si>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</si>
  <si>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</si>
  <si>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</si>
  <si>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</si>
  <si>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</si>
  <si>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</si>
  <si>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</si>
  <si>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</si>
  <si>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</si>
  <si>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</si>
  <si>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</si>
  <si>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</si>
  <si>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</si>
  <si>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</si>
  <si>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</si>
  <si>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</si>
  <si>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</si>
  <si>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</si>
  <si>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</si>
  <si>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</si>
  <si>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</si>
  <si>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</si>
  <si>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</si>
  <si>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</si>
  <si>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</si>
  <si>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</si>
  <si>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</si>
  <si>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</si>
  <si>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</si>
  <si>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</si>
  <si>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</si>
  <si>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</si>
  <si>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</si>
  <si>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</si>
  <si>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</si>
  <si>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</si>
  <si>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</si>
  <si>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</si>
  <si>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</si>
  <si>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</si>
  <si>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</si>
  <si>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</si>
  <si>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</si>
  <si>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</si>
  <si>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</si>
  <si>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</si>
  <si>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</si>
  <si>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</si>
  <si>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</si>
  <si>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</si>
  <si>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</si>
  <si>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</si>
  <si>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</si>
  <si>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</si>
  <si>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</si>
  <si>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</si>
  <si>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</si>
  <si>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</si>
  <si>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</si>
  <si>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</si>
  <si>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</si>
  <si>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</si>
  <si>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</si>
  <si>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</si>
  <si>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</si>
  <si>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</si>
  <si>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</si>
  <si>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</si>
  <si>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</si>
  <si>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</si>
  <si>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</si>
  <si>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</si>
  <si>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</si>
  <si>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</si>
  <si>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</si>
  <si>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</si>
  <si>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</si>
  <si>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</si>
  <si>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</si>
  <si>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</si>
  <si>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</si>
  <si>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</si>
  <si>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</si>
  <si>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</si>
  <si>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</si>
  <si>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</si>
  <si>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</si>
  <si>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</si>
  <si>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</si>
  <si>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</si>
  <si>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</si>
  <si>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</si>
  <si>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</si>
  <si>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</si>
  <si>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</si>
  <si>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</si>
  <si>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</si>
  <si>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</si>
  <si>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</si>
  <si>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</si>
  <si>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</si>
  <si>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</si>
  <si>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</si>
  <si>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</si>
  <si>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</si>
  <si>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</si>
  <si>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</si>
  <si>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</si>
  <si>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</si>
  <si>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</si>
  <si>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</si>
  <si>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</si>
  <si>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</si>
  <si>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</si>
  <si>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</si>
  <si>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</si>
  <si>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</si>
  <si>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</si>
  <si>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</si>
  <si>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</si>
  <si>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</si>
  <si>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</si>
  <si>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</si>
  <si>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</si>
  <si>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</si>
  <si>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</si>
  <si>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</si>
  <si>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</si>
  <si>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</si>
  <si>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</si>
  <si>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</si>
  <si>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</si>
  <si>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</si>
  <si>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</si>
  <si>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</si>
  <si>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</si>
  <si>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</si>
  <si>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</si>
  <si>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</si>
  <si>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</si>
  <si>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</si>
  <si>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</si>
  <si>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</si>
  <si>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</si>
  <si>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</si>
  <si>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</si>
  <si>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</si>
  <si>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</si>
  <si>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</si>
  <si>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</si>
  <si>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</si>
  <si>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</si>
  <si>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</si>
  <si>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</si>
  <si>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</si>
  <si>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</si>
  <si>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</si>
  <si>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</si>
  <si>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</si>
  <si>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</si>
  <si>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</si>
  <si>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</si>
  <si>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</si>
  <si>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</si>
  <si>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</si>
  <si>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</si>
  <si>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</si>
  <si>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</si>
  <si>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</si>
  <si>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</si>
  <si>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</si>
  <si>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</si>
  <si>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</si>
  <si>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</si>
  <si>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</si>
  <si>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</si>
  <si>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</si>
  <si>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</si>
  <si>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</si>
  <si>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</si>
  <si>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</si>
  <si>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</si>
  <si>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</si>
  <si>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</si>
  <si>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</si>
  <si>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</si>
  <si>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</si>
  <si>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</si>
  <si>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</si>
  <si>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</si>
  <si>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</si>
  <si>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</si>
  <si>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</si>
  <si>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</si>
  <si>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</si>
  <si>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</si>
  <si>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</si>
  <si>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</si>
  <si>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</si>
  <si>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</si>
  <si>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</si>
  <si>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</si>
  <si>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</si>
  <si>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</si>
  <si>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</si>
  <si>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</si>
  <si>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</si>
  <si>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</si>
  <si>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</si>
  <si>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</si>
  <si>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</si>
  <si>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</si>
  <si>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</si>
  <si>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</si>
  <si>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</si>
  <si>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</si>
  <si>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</si>
  <si>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</si>
  <si>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</si>
  <si>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</si>
  <si>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</si>
  <si>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</si>
  <si>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</si>
  <si>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</si>
  <si>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</si>
  <si>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</si>
  <si>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</si>
  <si>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</si>
  <si>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</si>
  <si>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</si>
  <si>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</si>
  <si>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</si>
  <si>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</si>
  <si>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</si>
  <si>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</si>
  <si>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</si>
  <si>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</si>
  <si>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</si>
  <si>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</si>
  <si>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</si>
  <si>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</si>
  <si>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</si>
  <si>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</si>
  <si>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</si>
  <si>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</si>
  <si>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</si>
  <si>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</si>
  <si>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</si>
  <si>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</si>
  <si>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</si>
  <si>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</si>
  <si>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</si>
  <si>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</si>
  <si>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</si>
  <si>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</si>
  <si>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</si>
  <si>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</si>
  <si>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</si>
  <si>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</si>
  <si>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</si>
  <si>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</si>
  <si>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</si>
  <si>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</si>
  <si>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</si>
  <si>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</si>
  <si>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</si>
  <si>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</si>
  <si>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</si>
  <si>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</si>
  <si>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</si>
  <si>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</si>
  <si>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</si>
  <si>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</si>
  <si>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</si>
  <si>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</si>
  <si>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</si>
  <si>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</si>
  <si>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</si>
  <si>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</si>
  <si>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</si>
  <si>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</si>
  <si>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</si>
  <si>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</si>
  <si>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</si>
  <si>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</si>
  <si>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</si>
  <si>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</si>
  <si>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</si>
  <si>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</si>
  <si>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</si>
  <si>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</si>
  <si>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</si>
  <si>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</si>
  <si>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</si>
  <si>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</si>
  <si>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</si>
  <si>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</si>
  <si>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</si>
  <si>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</si>
  <si>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</si>
  <si>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</si>
  <si>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</si>
  <si>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</si>
  <si>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</si>
  <si>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</si>
  <si>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</si>
  <si>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</si>
  <si>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</si>
  <si>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</si>
  <si>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</si>
  <si>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</si>
  <si>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</si>
  <si>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</si>
  <si>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</si>
  <si>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</si>
  <si>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</si>
  <si>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</si>
  <si>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</si>
  <si>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</si>
  <si>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</si>
  <si>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</si>
  <si>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</si>
  <si>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</si>
  <si>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</si>
  <si>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</si>
  <si>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</si>
  <si>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</si>
  <si>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</si>
  <si>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</si>
  <si>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</si>
  <si>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</si>
  <si>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</si>
  <si>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</si>
  <si>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</si>
  <si>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</si>
  <si>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</si>
  <si>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</si>
  <si>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</si>
  <si>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</si>
  <si>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</si>
  <si>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</si>
  <si>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</si>
  <si>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</si>
  <si>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</si>
  <si>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</si>
  <si>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</si>
  <si>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</si>
  <si>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</si>
  <si>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</si>
  <si>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</si>
  <si>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</si>
  <si>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</si>
  <si>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</si>
  <si>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</si>
  <si>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</si>
  <si>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</si>
  <si>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</si>
  <si>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</si>
  <si>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</si>
  <si>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</si>
  <si>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</si>
  <si>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</si>
  <si>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</si>
  <si>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</si>
  <si>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</si>
  <si>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</si>
  <si>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</si>
  <si>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</si>
  <si>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</si>
  <si>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</si>
  <si>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</si>
  <si>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</si>
  <si>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</si>
  <si>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</si>
  <si>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</si>
  <si>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</si>
  <si>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</si>
  <si>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</si>
  <si>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</si>
  <si>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</si>
  <si>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</si>
  <si>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</si>
  <si>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</si>
  <si>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</si>
  <si>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</si>
  <si>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</si>
  <si>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</si>
  <si>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</si>
  <si>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</si>
  <si>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</si>
  <si>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</si>
  <si>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</si>
  <si>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</si>
  <si>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</si>
  <si>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</si>
  <si>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</si>
  <si>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</si>
  <si>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</si>
  <si>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</si>
  <si>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</si>
  <si>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</si>
  <si>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</si>
  <si>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</si>
  <si>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</si>
  <si>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</si>
  <si>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</si>
  <si>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</si>
  <si>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</si>
  <si>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</si>
  <si>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</si>
  <si>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</si>
  <si>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</si>
  <si>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</si>
  <si>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</si>
  <si>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</si>
  <si>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</si>
  <si>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</si>
  <si>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</si>
  <si>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</si>
  <si>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</si>
  <si>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</si>
  <si>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</si>
  <si>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</si>
  <si>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</si>
  <si>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</si>
  <si>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</si>
  <si>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</si>
  <si>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</si>
  <si>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</si>
  <si>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</si>
  <si>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</si>
  <si>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</si>
  <si>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</si>
  <si>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</si>
  <si>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</si>
  <si>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</si>
  <si>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</si>
  <si>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</si>
  <si>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</si>
  <si>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</si>
  <si>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</si>
  <si>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</si>
  <si>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</si>
  <si>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</si>
  <si>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</si>
  <si>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</si>
  <si>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</si>
  <si>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</si>
  <si>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</si>
  <si>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</si>
  <si>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</si>
  <si>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</si>
  <si>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</si>
  <si>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</si>
  <si>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</si>
  <si>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</si>
  <si>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</si>
  <si>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</si>
  <si>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</si>
  <si>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</si>
  <si>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</si>
  <si>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</si>
  <si>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</si>
  <si>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</si>
  <si>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</si>
  <si>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</si>
  <si>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</si>
  <si>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</si>
  <si>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</si>
  <si>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</si>
  <si>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</si>
  <si>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</si>
  <si>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</si>
  <si>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</si>
  <si>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</si>
  <si>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</si>
  <si>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</si>
  <si>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</si>
  <si>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</si>
  <si>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</si>
  <si>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</si>
  <si>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</si>
  <si>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</si>
  <si>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</si>
  <si>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</si>
  <si>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</si>
  <si>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</si>
  <si>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</si>
  <si>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</si>
  <si>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</si>
  <si>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</si>
  <si>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</si>
  <si>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</si>
  <si>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</si>
  <si>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</si>
  <si>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</si>
  <si>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</si>
  <si>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</si>
  <si>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</si>
  <si>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</si>
  <si>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</si>
  <si>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</si>
  <si>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</si>
  <si>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</si>
  <si>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</si>
  <si>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</si>
  <si>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</si>
  <si>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</si>
  <si>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</si>
  <si>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</si>
  <si>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</si>
  <si>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</si>
  <si>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</si>
  <si>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</si>
  <si>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</si>
  <si>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</si>
  <si>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</si>
  <si>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</si>
  <si>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</si>
  <si>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</si>
  <si>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</si>
  <si>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</si>
  <si>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</si>
  <si>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</si>
  <si>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</si>
  <si>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</si>
  <si>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</si>
  <si>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</si>
  <si>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</si>
  <si>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</si>
  <si>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</si>
  <si>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</si>
  <si>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</si>
  <si>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</si>
  <si>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</si>
  <si>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</si>
  <si>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</si>
  <si>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</si>
  <si>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</si>
  <si>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</si>
  <si>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</si>
  <si>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</si>
  <si>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</si>
  <si>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</si>
  <si>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</si>
  <si>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</si>
  <si>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</si>
  <si>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</si>
  <si>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</si>
  <si>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</si>
  <si>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</si>
  <si>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</si>
  <si>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</si>
  <si>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</si>
  <si>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</si>
  <si>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</si>
  <si>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</si>
  <si>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</si>
  <si>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</si>
  <si>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</si>
  <si>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</si>
  <si>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</si>
  <si>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</si>
  <si>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</si>
  <si>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</si>
  <si>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</si>
  <si>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</si>
  <si>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</si>
  <si>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</si>
  <si>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</si>
  <si>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</si>
  <si>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</si>
  <si>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</si>
  <si>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</si>
  <si>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</si>
  <si>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</si>
  <si>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</si>
  <si>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</si>
  <si>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</si>
  <si>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</si>
  <si>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</si>
  <si>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</si>
  <si>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</si>
  <si>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</si>
  <si>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</si>
  <si>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</si>
  <si>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</si>
  <si>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</si>
  <si>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</si>
  <si>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</si>
  <si>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</si>
  <si>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</si>
  <si>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</si>
  <si>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</si>
  <si>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</si>
  <si>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</si>
  <si>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</si>
  <si>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</si>
  <si>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</si>
  <si>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</si>
  <si>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</si>
  <si>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</si>
  <si>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</si>
  <si>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</si>
  <si>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</si>
  <si>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</si>
  <si>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</si>
  <si>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</si>
  <si>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</si>
  <si>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</si>
  <si>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</si>
  <si>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</si>
  <si>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</si>
  <si>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</si>
  <si>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</si>
  <si>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</si>
  <si>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</si>
  <si>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</si>
  <si>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</si>
  <si>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</si>
  <si>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</si>
  <si>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</si>
  <si>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</si>
  <si>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</si>
  <si>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</si>
  <si>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</si>
  <si>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</si>
  <si>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</si>
  <si>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</si>
  <si>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</si>
  <si>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</si>
  <si>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</si>
  <si>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</si>
  <si>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</si>
  <si>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</si>
  <si>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</si>
  <si>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</si>
  <si>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</si>
  <si>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</si>
  <si>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</si>
  <si>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</si>
  <si>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</si>
  <si>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</si>
  <si>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</si>
  <si>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</si>
  <si>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</si>
  <si>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</si>
  <si>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</si>
  <si>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</si>
  <si>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</si>
  <si>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</si>
  <si>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</si>
  <si>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</si>
  <si>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</si>
  <si>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</si>
  <si>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</si>
  <si>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</si>
  <si>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</si>
  <si>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</si>
  <si>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</si>
  <si>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</si>
  <si>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</si>
  <si>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</si>
  <si>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</si>
  <si>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</si>
  <si>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</si>
  <si>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</si>
  <si>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</si>
  <si>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</si>
  <si>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</si>
  <si>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</si>
  <si>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</si>
  <si>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</si>
  <si>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</si>
  <si>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</si>
  <si>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</si>
  <si>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</si>
  <si>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</si>
  <si>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</si>
  <si>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</si>
  <si>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</si>
  <si>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</si>
  <si>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</si>
  <si>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</si>
  <si>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</si>
  <si>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</si>
  <si>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</si>
  <si>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</si>
  <si>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</si>
  <si>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</si>
  <si>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</si>
  <si>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</si>
  <si>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</si>
  <si>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</si>
  <si>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</si>
  <si>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</si>
  <si>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</si>
  <si>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</si>
  <si>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</si>
  <si>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</si>
  <si>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</si>
  <si>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</si>
  <si>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</si>
  <si>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</si>
  <si>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</si>
  <si>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</si>
  <si>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</si>
  <si>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</si>
  <si>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</si>
  <si>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</si>
  <si>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</si>
  <si>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</si>
  <si>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</si>
  <si>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</si>
  <si>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</si>
  <si>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</si>
  <si>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</si>
  <si>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</si>
  <si>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</si>
  <si>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</si>
  <si>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</si>
  <si>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</si>
  <si>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</si>
  <si>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</si>
  <si>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</si>
  <si>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</si>
  <si>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</si>
  <si>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</si>
  <si>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</si>
  <si>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</si>
  <si>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</si>
  <si>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</si>
  <si>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</si>
  <si>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</si>
  <si>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</si>
  <si>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</si>
  <si>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</si>
  <si>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</si>
  <si>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</si>
  <si>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</si>
  <si>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</si>
  <si>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</si>
  <si>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</si>
  <si>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</si>
  <si>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</si>
  <si>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</si>
  <si>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</si>
  <si>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</si>
  <si>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</si>
  <si>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</si>
  <si>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</si>
  <si>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</si>
  <si>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</si>
  <si>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</si>
  <si>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</si>
  <si>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</si>
  <si>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</si>
  <si>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</si>
  <si>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</si>
  <si>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</si>
  <si>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</si>
  <si>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</si>
  <si>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</si>
  <si>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</si>
  <si>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</si>
  <si>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</si>
  <si>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</si>
  <si>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</si>
  <si>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</si>
  <si>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</si>
  <si>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</si>
  <si>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</si>
  <si>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</si>
  <si>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</si>
  <si>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</si>
  <si>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</si>
  <si>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</si>
  <si>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</si>
  <si>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</si>
  <si>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</si>
  <si>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</si>
  <si>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</si>
  <si>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</si>
  <si>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</si>
  <si>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</si>
  <si>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</si>
  <si>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</si>
  <si>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</si>
  <si>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</si>
  <si>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</si>
  <si>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</si>
  <si>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</si>
  <si>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</si>
  <si>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</si>
  <si>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</si>
  <si>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</si>
  <si>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</si>
  <si>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</si>
  <si>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</si>
  <si>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</si>
  <si>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</si>
  <si>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</si>
  <si>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</si>
  <si>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</si>
  <si>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</si>
  <si>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</si>
  <si>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</si>
  <si>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</si>
  <si>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</si>
  <si>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</si>
  <si>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</si>
  <si>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</si>
  <si>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</si>
  <si>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</si>
  <si>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</si>
  <si>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</si>
  <si>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</si>
  <si>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</si>
  <si>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</si>
  <si>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</si>
  <si>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</si>
  <si>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</si>
  <si>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</si>
  <si>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</si>
  <si>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</si>
  <si>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</si>
  <si>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</si>
  <si>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</si>
  <si>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</si>
  <si>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</si>
  <si>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</si>
  <si>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</si>
  <si>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</si>
  <si>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</si>
  <si>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</si>
  <si>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</si>
  <si>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</si>
  <si>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</si>
  <si>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</si>
  <si>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</si>
  <si>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</si>
  <si>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</si>
  <si>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</si>
  <si>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</si>
  <si>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</si>
  <si>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</si>
  <si>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</si>
  <si>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</si>
  <si>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</si>
  <si>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</si>
  <si>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</si>
  <si>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</si>
  <si>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</si>
  <si>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</si>
  <si>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</si>
  <si>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</si>
  <si>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</si>
  <si>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</si>
  <si>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</si>
  <si>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</si>
  <si>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</si>
  <si>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</si>
  <si>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</si>
  <si>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</si>
  <si>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</si>
  <si>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</si>
  <si>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</si>
  <si>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</si>
  <si>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</si>
  <si>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</si>
  <si>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</si>
  <si>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</si>
  <si>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</si>
  <si>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</si>
  <si>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</si>
  <si>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</si>
  <si>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</si>
  <si>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</si>
  <si>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</si>
  <si>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</si>
  <si>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</si>
  <si>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</si>
  <si>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</si>
  <si>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</si>
  <si>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</si>
  <si>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</si>
  <si>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</si>
  <si>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</si>
  <si>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</si>
  <si>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</si>
  <si>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</si>
  <si>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</si>
  <si>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</si>
  <si>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</si>
  <si>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</si>
  <si>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</si>
  <si>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</si>
  <si>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</si>
  <si>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</si>
  <si>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</si>
  <si>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</si>
  <si>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</si>
  <si>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</si>
  <si>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</si>
  <si>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</si>
  <si>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</si>
  <si>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</si>
  <si>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</si>
  <si>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</si>
  <si>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</si>
  <si>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</si>
  <si>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</si>
  <si>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</si>
  <si>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</si>
  <si>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</si>
  <si>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</si>
  <si>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</si>
  <si>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</si>
  <si>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</si>
  <si>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</si>
  <si>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</si>
  <si>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</si>
  <si>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</si>
  <si>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</si>
  <si>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</si>
  <si>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</si>
  <si>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</si>
  <si>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</si>
  <si>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</si>
  <si>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</si>
  <si>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</si>
  <si>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</si>
  <si>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</si>
  <si>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</si>
  <si>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</si>
  <si>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</si>
  <si>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</si>
  <si>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</si>
  <si>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</si>
  <si>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</si>
  <si>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</si>
  <si>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</si>
  <si>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</si>
  <si>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</si>
  <si>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</si>
  <si>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</si>
  <si>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</si>
  <si>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</si>
  <si>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</si>
  <si>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</si>
  <si>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</si>
  <si>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</si>
  <si>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</si>
  <si>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</si>
  <si>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</si>
  <si>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</si>
  <si>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</si>
  <si>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</si>
  <si>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</si>
  <si>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</si>
  <si>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</si>
  <si>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</si>
  <si>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</si>
  <si>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</si>
  <si>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</si>
  <si>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</si>
  <si>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</si>
  <si>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</si>
  <si>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</si>
  <si>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</si>
  <si>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</si>
  <si>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</si>
  <si>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</si>
  <si>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</si>
  <si>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</si>
  <si>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</si>
  <si>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</si>
  <si>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</si>
  <si>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</si>
  <si>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</si>
  <si>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</si>
  <si>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</si>
  <si>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</si>
  <si>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</si>
  <si>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</si>
  <si>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</si>
  <si>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</si>
  <si>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</si>
  <si>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</si>
  <si>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</si>
  <si>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</si>
  <si>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</si>
  <si>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</si>
  <si>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</si>
  <si>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</si>
  <si>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</si>
  <si>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</si>
  <si>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</si>
  <si>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</si>
  <si>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</si>
  <si>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</si>
  <si>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</si>
  <si>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</si>
  <si>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</si>
  <si>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</si>
  <si>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</si>
  <si>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</si>
  <si>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</si>
  <si>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</si>
  <si>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</si>
  <si>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</si>
  <si>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</si>
  <si>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</si>
  <si>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</si>
  <si>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</si>
  <si>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</si>
  <si>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</si>
  <si>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</si>
  <si>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</si>
  <si>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</si>
  <si>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</si>
  <si>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</si>
  <si>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</si>
  <si>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</si>
  <si>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</si>
  <si>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</si>
  <si>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</si>
  <si>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</si>
  <si>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</si>
  <si>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</si>
  <si>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</si>
  <si>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</si>
  <si>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</si>
  <si>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</si>
  <si>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</si>
  <si>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</si>
  <si>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</si>
  <si>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</si>
  <si>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</si>
  <si>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</si>
  <si>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</si>
  <si>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</si>
  <si>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</si>
  <si>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</si>
  <si>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</si>
  <si>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</si>
  <si>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</si>
  <si>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</si>
  <si>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</si>
  <si>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</si>
  <si>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</si>
  <si>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</si>
  <si>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</si>
  <si>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</si>
  <si>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</si>
  <si>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</si>
  <si>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</si>
  <si>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</si>
  <si>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</si>
  <si>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</si>
  <si>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</si>
  <si>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</si>
  <si>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</si>
  <si>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</si>
  <si>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</si>
  <si>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</si>
  <si>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</si>
  <si>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</si>
  <si>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</si>
  <si>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</si>
  <si>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</si>
  <si>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</si>
  <si>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</si>
  <si>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</si>
  <si>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</si>
  <si>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</si>
  <si>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</si>
  <si>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</si>
  <si>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</si>
  <si>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</si>
  <si>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</si>
  <si>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</si>
  <si>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</si>
  <si>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</si>
  <si>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</si>
  <si>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</si>
  <si>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</si>
  <si>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</si>
  <si>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</si>
  <si>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</si>
  <si>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</si>
  <si>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</si>
  <si>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</si>
  <si>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</si>
  <si>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</si>
  <si>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</si>
  <si>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</si>
  <si>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</si>
  <si>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</si>
  <si>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</si>
  <si>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</si>
  <si>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</si>
  <si>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</si>
  <si>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</si>
  <si>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</si>
  <si>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</si>
  <si>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</si>
  <si>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</si>
  <si>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</si>
  <si>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</si>
  <si>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</si>
  <si>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</si>
  <si>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</si>
  <si>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</si>
  <si>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</si>
  <si>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</si>
  <si>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</si>
  <si>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</si>
  <si>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</si>
  <si>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</si>
  <si>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</si>
  <si>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</si>
  <si>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</si>
  <si>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</si>
  <si>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</si>
  <si>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</si>
  <si>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</si>
  <si>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</si>
  <si>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</si>
  <si>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</si>
  <si>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</si>
  <si>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</si>
  <si>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</si>
  <si>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</si>
  <si>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</si>
  <si>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</si>
  <si>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</si>
  <si>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</si>
  <si>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</si>
  <si>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</si>
  <si>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</si>
  <si>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</si>
  <si>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</si>
  <si>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</si>
  <si>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</si>
  <si>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</si>
  <si>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</si>
  <si>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</si>
  <si>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</si>
  <si>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</si>
  <si>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</si>
  <si>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</si>
  <si>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</si>
  <si>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</si>
  <si>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</si>
  <si>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</si>
  <si>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</si>
  <si>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</si>
  <si>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</si>
  <si>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</si>
  <si>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</si>
  <si>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</si>
  <si>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</si>
  <si>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</si>
  <si>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</si>
  <si>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</si>
  <si>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</si>
  <si>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</si>
  <si>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</si>
  <si>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</si>
  <si>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</si>
  <si>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</si>
  <si>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</si>
  <si>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</si>
  <si>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</si>
  <si>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</si>
  <si>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</si>
  <si>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</si>
  <si>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</si>
  <si>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</si>
  <si>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</si>
  <si>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</si>
  <si>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</si>
  <si>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</si>
  <si>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</si>
  <si>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</si>
  <si>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</si>
  <si>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</si>
  <si>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</si>
  <si>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</si>
  <si>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</si>
  <si>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</si>
  <si>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</si>
  <si>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</si>
  <si>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</si>
  <si>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</si>
  <si>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</si>
  <si>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</si>
  <si>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</si>
  <si>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</si>
  <si>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</si>
  <si>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</si>
  <si>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</si>
  <si>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</si>
  <si>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</si>
  <si>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</si>
  <si>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</si>
  <si>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</si>
  <si>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</si>
  <si>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</si>
  <si>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</si>
  <si>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</si>
  <si>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</si>
  <si>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</si>
  <si>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</si>
  <si>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</si>
  <si>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</si>
  <si>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</si>
  <si>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</si>
  <si>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</si>
  <si>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</si>
  <si>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</si>
  <si>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</si>
  <si>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</si>
  <si>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</si>
  <si>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</si>
  <si>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</si>
  <si>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</si>
  <si>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</si>
  <si>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</si>
  <si>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</si>
  <si>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</si>
  <si>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</si>
  <si>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</si>
  <si>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</si>
  <si>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</si>
  <si>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</si>
  <si>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</si>
  <si>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</si>
  <si>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</si>
  <si>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</si>
  <si>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</si>
  <si>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</si>
  <si>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</si>
  <si>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</si>
  <si>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</si>
  <si>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</si>
  <si>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</si>
  <si>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</si>
  <si>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</si>
  <si>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</si>
  <si>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</si>
  <si>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</si>
  <si>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</si>
  <si>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</si>
  <si>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</si>
  <si>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</si>
  <si>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</si>
  <si>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</si>
  <si>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</si>
  <si>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</si>
  <si>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</si>
  <si>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</si>
  <si>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</si>
  <si>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</si>
  <si>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</si>
  <si>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</si>
  <si>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</si>
  <si>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</si>
  <si>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</si>
  <si>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</si>
  <si>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</si>
  <si>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</si>
  <si>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</si>
  <si>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</si>
  <si>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</si>
  <si>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</si>
  <si>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</si>
  <si>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</si>
  <si>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</si>
  <si>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</si>
  <si>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</si>
  <si>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</si>
  <si>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</si>
  <si>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</si>
  <si>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</si>
  <si>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</si>
  <si>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</si>
  <si>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</si>
  <si>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</si>
  <si>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</si>
  <si>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</si>
  <si>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</si>
  <si>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</si>
  <si>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</si>
  <si>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</si>
  <si>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</si>
  <si>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</si>
  <si>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</si>
  <si>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</si>
  <si>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</si>
  <si>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</si>
  <si>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</si>
  <si>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</si>
  <si>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</si>
  <si>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</si>
  <si>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</si>
  <si>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</si>
  <si>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</si>
  <si>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</si>
  <si>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</si>
  <si>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</si>
  <si>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</si>
  <si>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</si>
  <si>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</si>
  <si>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</si>
  <si>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</si>
  <si>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</si>
  <si>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</si>
  <si>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</si>
  <si>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</si>
  <si>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</si>
  <si>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</si>
  <si>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</si>
  <si>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</si>
  <si>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</si>
  <si>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</si>
  <si>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</si>
  <si>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</si>
  <si>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</si>
  <si>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</si>
  <si>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</si>
  <si>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</si>
  <si>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</si>
  <si>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</si>
  <si>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</si>
  <si>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</si>
  <si>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</si>
  <si>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</si>
  <si>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</si>
  <si>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</si>
  <si>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</si>
  <si>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</si>
  <si>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</si>
  <si>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</si>
  <si>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</si>
  <si>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</si>
  <si>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</si>
  <si>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</si>
  <si>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</si>
  <si>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</si>
  <si>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</si>
  <si>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</si>
  <si>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</si>
  <si>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</si>
  <si>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</si>
  <si>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</si>
  <si>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</si>
  <si>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</si>
  <si>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</si>
  <si>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</si>
  <si>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</si>
  <si>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</si>
  <si>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</si>
  <si>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</si>
  <si>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</si>
  <si>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</si>
  <si>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</si>
  <si>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</si>
  <si>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</si>
  <si>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</si>
  <si>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</si>
  <si>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</si>
  <si>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</si>
  <si>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</si>
  <si>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</si>
  <si>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</si>
  <si>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</si>
  <si>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</si>
  <si>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</si>
  <si>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</si>
  <si>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</si>
  <si>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</si>
  <si>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</si>
  <si>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</si>
  <si>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</si>
  <si>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</si>
  <si>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</si>
  <si>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</si>
  <si>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</si>
  <si>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</si>
  <si>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</si>
  <si>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</si>
  <si>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</si>
  <si>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</si>
  <si>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</si>
  <si>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</si>
  <si>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</si>
  <si>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</si>
  <si>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</si>
  <si>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</si>
  <si>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</si>
  <si>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</si>
  <si>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</si>
  <si>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</si>
  <si>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</si>
  <si>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</si>
  <si>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</si>
  <si>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</si>
  <si>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</si>
  <si>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</si>
  <si>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</si>
  <si>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</si>
  <si>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</si>
  <si>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</si>
  <si>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</si>
  <si>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</si>
  <si>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</si>
  <si>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</si>
  <si>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</si>
  <si>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</si>
  <si>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</si>
  <si>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</si>
  <si>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</si>
  <si>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</si>
  <si>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</si>
  <si>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</si>
  <si>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</si>
  <si>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</si>
  <si>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</si>
  <si>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</si>
  <si>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</si>
  <si>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</si>
  <si>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</si>
  <si>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</si>
  <si>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</si>
  <si>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</si>
  <si>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</si>
  <si>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</si>
  <si>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</si>
  <si>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</si>
  <si>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</si>
  <si>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</si>
  <si>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</si>
  <si>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</si>
  <si>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</si>
  <si>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</si>
  <si>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</si>
  <si>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</si>
  <si>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</si>
  <si>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</si>
  <si>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</si>
  <si>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</si>
  <si>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</si>
  <si>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</si>
  <si>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</si>
  <si>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</si>
  <si>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</si>
  <si>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</si>
  <si>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</si>
  <si>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</si>
  <si>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</si>
  <si>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</si>
  <si>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</si>
  <si>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</si>
  <si>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</si>
  <si>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</si>
  <si>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</si>
  <si>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</si>
  <si>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</si>
  <si>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</si>
  <si>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</si>
  <si>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</si>
  <si>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</si>
  <si>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</si>
  <si>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</si>
  <si>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</si>
  <si>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</si>
  <si>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</si>
  <si>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</si>
  <si>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</si>
  <si>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</si>
  <si>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</si>
  <si>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</si>
  <si>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</si>
  <si>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</si>
  <si>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</si>
  <si>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</si>
  <si>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</si>
  <si>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</si>
  <si>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</si>
  <si>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</si>
  <si>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</si>
  <si>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</si>
  <si>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</si>
  <si>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</si>
  <si>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</si>
  <si>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</si>
  <si>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</si>
  <si>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</si>
  <si>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</si>
  <si>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</si>
  <si>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</si>
  <si>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</si>
  <si>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</si>
  <si>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</si>
  <si>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</si>
  <si>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</si>
  <si>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</si>
  <si>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</si>
  <si>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</si>
  <si>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</si>
  <si>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</si>
  <si>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</si>
  <si>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</si>
  <si>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</si>
  <si>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</si>
  <si>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</si>
  <si>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</si>
  <si>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</si>
  <si>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</si>
  <si>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</si>
  <si>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</si>
  <si>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</si>
  <si>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</si>
  <si>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</si>
  <si>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</si>
  <si>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</si>
  <si>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</si>
  <si>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</si>
  <si>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</si>
  <si>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</si>
  <si>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</si>
  <si>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</si>
  <si>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</si>
  <si>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</si>
  <si>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</si>
  <si>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</si>
  <si>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</si>
  <si>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</si>
  <si>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</si>
  <si>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</si>
  <si>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</si>
  <si>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</si>
  <si>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</si>
  <si>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</si>
  <si>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</si>
  <si>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</si>
  <si>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</si>
  <si>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</si>
  <si>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</si>
  <si>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</si>
  <si>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</si>
  <si>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</si>
  <si>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</si>
  <si>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</si>
  <si>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</si>
  <si>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</si>
  <si>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</si>
  <si>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</si>
  <si>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</si>
  <si>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</si>
  <si>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</si>
  <si>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</si>
  <si>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</si>
  <si>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</si>
  <si>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</si>
  <si>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</si>
  <si>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</si>
  <si>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</si>
  <si>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</si>
  <si>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</si>
  <si>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</si>
  <si>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</si>
  <si>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</si>
  <si>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</si>
  <si>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</si>
  <si>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</si>
  <si>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</si>
  <si>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</si>
  <si>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</si>
  <si>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</si>
  <si>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</si>
  <si>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</si>
  <si>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</si>
  <si>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</si>
  <si>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</si>
  <si>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</si>
  <si>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</si>
  <si>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</si>
  <si>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</si>
  <si>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</si>
  <si>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</si>
  <si>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</si>
  <si>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</si>
  <si>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</si>
  <si>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</si>
  <si>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</si>
  <si>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</si>
  <si>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</si>
  <si>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</si>
  <si>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</si>
  <si>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</si>
  <si>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</si>
  <si>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</si>
  <si>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</si>
  <si>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</si>
  <si>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</si>
  <si>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</si>
  <si>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</si>
  <si>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</si>
  <si>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</si>
  <si>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</si>
  <si>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</si>
  <si>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</si>
  <si>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</si>
  <si>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</si>
  <si>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</si>
  <si>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</si>
  <si>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</si>
  <si>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</si>
  <si>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</si>
  <si>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</si>
  <si>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</si>
  <si>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</si>
  <si>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</si>
  <si>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</si>
  <si>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</si>
  <si>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</si>
  <si>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</si>
  <si>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</si>
  <si>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</si>
  <si>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</si>
  <si>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</si>
  <si>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</si>
  <si>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</si>
  <si>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</si>
  <si>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</si>
  <si>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</si>
  <si>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</si>
  <si>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</si>
  <si>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</si>
  <si>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</si>
  <si>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</si>
  <si>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</si>
  <si>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</si>
  <si>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</si>
  <si>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</si>
  <si>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</si>
  <si>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</si>
  <si>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</si>
  <si>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</si>
  <si>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</si>
  <si>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</si>
  <si>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</si>
  <si>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</si>
  <si>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</si>
  <si>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</si>
  <si>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</si>
  <si>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</si>
  <si>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</si>
  <si>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</si>
  <si>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</si>
  <si>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</si>
  <si>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</si>
  <si>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</si>
  <si>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</si>
  <si>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</si>
  <si>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</si>
  <si>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</si>
  <si>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</si>
  <si>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</si>
  <si>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</si>
  <si>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</si>
  <si>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</si>
  <si>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</si>
  <si>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</si>
  <si>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</si>
  <si>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</si>
  <si>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</si>
  <si>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</si>
  <si>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</si>
  <si>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</si>
  <si>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</si>
  <si>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</si>
  <si>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</si>
  <si>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</si>
  <si>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</si>
  <si>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</si>
  <si>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</si>
  <si>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</si>
  <si>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</si>
  <si>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</si>
  <si>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</si>
  <si>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</si>
  <si>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</si>
  <si>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</si>
  <si>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</si>
  <si>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</si>
  <si>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</si>
  <si>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</si>
  <si>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</si>
  <si>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</si>
  <si>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</si>
  <si>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</si>
  <si>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</si>
  <si>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</si>
  <si>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</si>
  <si>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</si>
  <si>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</si>
  <si>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</si>
  <si>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</si>
  <si>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</si>
  <si>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</si>
  <si>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</si>
  <si>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</si>
  <si>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</si>
  <si>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</si>
  <si>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</si>
  <si>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</si>
  <si>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</si>
  <si>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</si>
  <si>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</si>
  <si>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</si>
  <si>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</si>
  <si>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</si>
  <si>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</si>
  <si>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</si>
  <si>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</si>
  <si>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</si>
  <si>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</si>
  <si>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</si>
  <si>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</si>
  <si>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</si>
  <si>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</si>
  <si>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</si>
  <si>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</si>
  <si>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</si>
  <si>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</si>
  <si>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</si>
  <si>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</si>
  <si>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</si>
  <si>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</si>
  <si>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</si>
  <si>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</si>
  <si>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</si>
  <si>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</si>
  <si>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</si>
  <si>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</si>
  <si>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</si>
  <si>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</si>
  <si>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</si>
  <si>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</si>
  <si>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</si>
  <si>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</si>
  <si>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</si>
  <si>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</si>
  <si>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</si>
  <si>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</si>
  <si>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</si>
  <si>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</si>
  <si>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</si>
  <si>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</si>
  <si>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</si>
  <si>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</si>
  <si>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</si>
  <si>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</si>
  <si>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</si>
  <si>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</si>
  <si>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</si>
  <si>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</si>
  <si>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</si>
  <si>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</si>
  <si>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</si>
  <si>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</si>
  <si>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</si>
  <si>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</si>
  <si>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</si>
  <si>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</si>
  <si>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</si>
  <si>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</si>
  <si>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</si>
  <si>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</si>
  <si>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</si>
  <si>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</si>
  <si>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</si>
  <si>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</si>
  <si>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</si>
  <si>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</si>
  <si>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</si>
  <si>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</si>
  <si>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</si>
  <si>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</si>
  <si>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</si>
  <si>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</si>
  <si>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</si>
  <si>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</si>
  <si>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</si>
  <si>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</si>
  <si>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</si>
  <si>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</si>
  <si>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</si>
  <si>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</si>
  <si>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</si>
  <si>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</si>
  <si>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</si>
  <si>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</si>
  <si>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</si>
  <si>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</si>
  <si>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</si>
  <si>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</si>
  <si>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</si>
  <si>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</si>
  <si>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</si>
  <si>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</si>
  <si>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</si>
  <si>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</si>
  <si>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</si>
  <si>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</si>
  <si>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</si>
  <si>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</si>
  <si>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</si>
  <si>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</si>
  <si>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</si>
  <si>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</si>
  <si>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</si>
  <si>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</si>
  <si>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</si>
  <si>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</si>
  <si>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</si>
  <si>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</si>
  <si>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</si>
  <si>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</si>
  <si>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</si>
  <si>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</si>
  <si>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</si>
  <si>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</si>
  <si>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</si>
  <si>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</si>
  <si>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</si>
  <si>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</si>
  <si>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</si>
  <si>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</si>
  <si>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</si>
  <si>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</si>
  <si>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</si>
  <si>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</si>
  <si>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</si>
  <si>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</si>
  <si>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</si>
  <si>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</si>
  <si>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</si>
  <si>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</si>
  <si>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</si>
  <si>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</si>
  <si>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</si>
  <si>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</si>
  <si>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</si>
  <si>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</si>
  <si>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</si>
  <si>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</si>
  <si>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</si>
  <si>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</si>
  <si>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</si>
  <si>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</si>
  <si>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</si>
  <si>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</si>
  <si>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</si>
  <si>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</si>
  <si>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</si>
  <si>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</si>
  <si>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</si>
  <si>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</si>
  <si>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</si>
  <si>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</si>
  <si>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</si>
  <si>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</si>
  <si>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</si>
  <si>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</si>
  <si>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</si>
  <si>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</si>
  <si>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</si>
  <si>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</si>
  <si>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</si>
  <si>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</si>
  <si>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</si>
  <si>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</si>
  <si>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</si>
  <si>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</si>
  <si>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</si>
  <si>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</si>
  <si>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</si>
  <si>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</si>
  <si>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</si>
  <si>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</si>
  <si>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</si>
  <si>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</si>
  <si>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</si>
  <si>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</si>
  <si>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</si>
  <si>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</si>
  <si>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</si>
  <si>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</si>
  <si>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</si>
  <si>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</si>
  <si>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</si>
  <si>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</si>
  <si>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</si>
  <si>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</si>
  <si>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</si>
  <si>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</si>
  <si>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</si>
  <si>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</si>
  <si>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</si>
  <si>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</si>
  <si>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</si>
  <si>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</si>
  <si>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</si>
  <si>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</si>
  <si>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</si>
  <si>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</si>
  <si>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</si>
  <si>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</si>
  <si>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</si>
  <si>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</si>
  <si>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</si>
  <si>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</si>
  <si>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</si>
  <si>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</si>
  <si>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</si>
  <si>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</si>
  <si>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</si>
  <si>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</si>
  <si>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</si>
  <si>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</si>
  <si>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</si>
  <si>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</si>
  <si>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</si>
  <si>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</si>
  <si>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</si>
  <si>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</si>
  <si>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</si>
  <si>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</si>
  <si>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</si>
  <si>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</si>
  <si>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</si>
  <si>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</si>
  <si>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</si>
  <si>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</si>
  <si>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</si>
  <si>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</si>
  <si>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</si>
  <si>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</si>
  <si>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</si>
  <si>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</si>
  <si>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</si>
  <si>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</si>
  <si>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</si>
  <si>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</si>
  <si>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</si>
  <si>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</si>
  <si>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</si>
  <si>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</si>
  <si>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</si>
  <si>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</si>
  <si>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</si>
  <si>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</si>
  <si>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</si>
  <si>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</si>
  <si>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</si>
  <si>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</si>
  <si>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</si>
  <si>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</si>
  <si>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</si>
  <si>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</si>
  <si>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</si>
  <si>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</si>
  <si>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</si>
  <si>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</si>
  <si>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</si>
  <si>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</si>
  <si>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</si>
  <si>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</si>
  <si>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</si>
  <si>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</si>
  <si>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</si>
  <si>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</si>
  <si>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</si>
  <si>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</si>
  <si>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</si>
  <si>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</si>
  <si>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</si>
  <si>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</si>
  <si>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</si>
  <si>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</si>
  <si>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</si>
  <si>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</si>
  <si>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</si>
  <si>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</si>
  <si>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</si>
  <si>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</si>
  <si>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</si>
  <si>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</si>
  <si>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</si>
  <si>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</si>
  <si>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</si>
  <si>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</si>
  <si>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</si>
  <si>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</si>
  <si>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</si>
  <si>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</si>
  <si>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</si>
  <si>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</si>
  <si>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</si>
  <si>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</si>
  <si>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</si>
  <si>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</si>
  <si>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</si>
  <si>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</si>
  <si>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</si>
  <si>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</si>
  <si>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</si>
  <si>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</si>
  <si>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</si>
  <si>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</si>
  <si>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</si>
  <si>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</si>
  <si>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</si>
  <si>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</si>
  <si>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</si>
  <si>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</si>
  <si>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</si>
  <si>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</si>
  <si>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</si>
  <si>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</si>
  <si>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</si>
  <si>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</si>
  <si>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</si>
  <si>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</si>
  <si>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</si>
  <si>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</si>
  <si>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</si>
  <si>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</si>
  <si>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</si>
  <si>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</si>
  <si>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</si>
  <si>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</si>
  <si>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</si>
  <si>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</si>
  <si>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</si>
  <si>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</si>
  <si>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</si>
  <si>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</si>
  <si>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</si>
  <si>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</si>
  <si>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</si>
  <si>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</si>
  <si>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</si>
  <si>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</si>
  <si>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</si>
  <si>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</si>
  <si>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</si>
  <si>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</si>
  <si>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</si>
  <si>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</si>
  <si>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</si>
  <si>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</si>
  <si>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</si>
  <si>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</si>
  <si>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</si>
  <si>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</si>
  <si>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</si>
  <si>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</si>
  <si>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</si>
  <si>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</si>
  <si>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</si>
  <si>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</si>
  <si>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</si>
  <si>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</si>
  <si>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</si>
  <si>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</si>
  <si>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</si>
  <si>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</si>
  <si>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</si>
  <si>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</si>
  <si>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</si>
  <si>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</si>
  <si>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</si>
  <si>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</si>
  <si>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</si>
  <si>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</si>
  <si>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</si>
  <si>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</si>
  <si>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</si>
  <si>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</si>
  <si>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</si>
  <si>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</si>
  <si>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</si>
  <si>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</si>
  <si>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</si>
  <si>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</si>
  <si>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</si>
  <si>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</si>
  <si>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</si>
  <si>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</si>
  <si>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</si>
  <si>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</si>
  <si>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</si>
  <si>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</si>
  <si>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</si>
  <si>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</si>
  <si>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</si>
  <si>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</si>
  <si>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</si>
  <si>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</si>
  <si>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</si>
  <si>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</si>
  <si>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</si>
  <si>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</si>
  <si>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</si>
  <si>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</si>
  <si>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</si>
  <si>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</si>
  <si>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</si>
  <si>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</si>
  <si>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</si>
  <si>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</si>
  <si>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</si>
  <si>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</si>
  <si>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</si>
  <si>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</si>
  <si>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</si>
  <si>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</si>
  <si>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</si>
  <si>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</si>
  <si>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</si>
  <si>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</si>
  <si>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</si>
  <si>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</si>
  <si>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</si>
  <si>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</si>
  <si>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</si>
  <si>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</si>
  <si>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</si>
  <si>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</si>
  <si>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</si>
  <si>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</si>
  <si>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</si>
  <si>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</si>
  <si>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</si>
  <si>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</si>
  <si>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</si>
  <si>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</si>
  <si>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</si>
  <si>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</si>
  <si>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</si>
  <si>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</si>
  <si>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</si>
  <si>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</si>
  <si>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</si>
  <si>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</si>
  <si>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</si>
  <si>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</si>
  <si>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</si>
  <si>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</si>
  <si>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</si>
  <si>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</si>
  <si>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</si>
  <si>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</si>
  <si>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</si>
  <si>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</si>
  <si>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</si>
  <si>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</si>
  <si>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</si>
  <si>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</si>
  <si>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</si>
  <si>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</si>
  <si>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</si>
  <si>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</si>
  <si>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</si>
  <si>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</si>
  <si>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</si>
  <si>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</si>
  <si>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</si>
  <si>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</si>
  <si>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</si>
  <si>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</si>
  <si>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</si>
  <si>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</si>
  <si>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</si>
  <si>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</si>
  <si>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</si>
  <si>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</si>
  <si>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</si>
  <si>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</si>
  <si>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</si>
  <si>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</si>
  <si>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</si>
  <si>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</si>
  <si>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</si>
  <si>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</si>
  <si>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</si>
  <si>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</si>
  <si>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</si>
  <si>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</si>
  <si>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</si>
  <si>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</si>
  <si>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</si>
  <si>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</si>
  <si>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</si>
  <si>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</si>
  <si>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</si>
  <si>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</si>
  <si>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</si>
  <si>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</si>
  <si>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</si>
  <si>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</si>
  <si>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</si>
  <si>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</si>
  <si>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</si>
  <si>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</si>
  <si>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</si>
  <si>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</si>
  <si>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</si>
  <si>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</si>
  <si>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</si>
  <si>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</si>
  <si>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</si>
  <si>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</si>
  <si>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</si>
  <si>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</si>
  <si>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</si>
  <si>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</si>
  <si>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</si>
  <si>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</si>
  <si>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</si>
  <si>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</si>
  <si>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</si>
  <si>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</si>
  <si>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</si>
  <si>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</si>
  <si>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</si>
  <si>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</si>
  <si>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</si>
  <si>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</si>
  <si>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</si>
  <si>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</si>
  <si>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</si>
  <si>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</si>
  <si>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</si>
  <si>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</si>
  <si>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</si>
  <si>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</si>
  <si>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</si>
  <si>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</si>
  <si>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</si>
  <si>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</si>
  <si>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</si>
  <si>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</si>
  <si>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</si>
  <si>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</si>
  <si>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</si>
  <si>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</si>
  <si>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</si>
  <si>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</si>
  <si>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</si>
  <si>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</si>
  <si>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</si>
  <si>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</si>
  <si>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</si>
  <si>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</si>
  <si>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</si>
  <si>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</si>
  <si>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</si>
  <si>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</si>
  <si>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</si>
  <si>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</si>
  <si>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</si>
  <si>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</si>
  <si>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</si>
  <si>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</si>
  <si>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</si>
  <si>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</si>
  <si>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</si>
  <si>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</si>
  <si>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</si>
  <si>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</si>
  <si>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</si>
  <si>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</si>
  <si>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</si>
  <si>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</si>
  <si>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</si>
  <si>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</si>
  <si>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</si>
  <si>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</si>
  <si>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</si>
  <si>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</si>
  <si>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</si>
  <si>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</si>
  <si>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</si>
  <si>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</si>
  <si>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</si>
  <si>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</si>
  <si>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</si>
  <si>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</si>
  <si>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</si>
  <si>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</si>
  <si>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</si>
  <si>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</si>
  <si>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</si>
  <si>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</si>
  <si>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</si>
  <si>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</si>
  <si>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</si>
  <si>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</si>
  <si>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</si>
  <si>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</si>
  <si>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</si>
  <si>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</si>
  <si>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</si>
  <si>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</si>
  <si>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</si>
  <si>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</si>
  <si>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</si>
  <si>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</si>
  <si>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</si>
  <si>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</si>
  <si>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</si>
  <si>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</si>
  <si>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</si>
  <si>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</si>
  <si>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</si>
  <si>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</si>
  <si>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</si>
  <si>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</si>
  <si>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</si>
  <si>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</si>
  <si>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</si>
  <si>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</si>
  <si>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</si>
  <si>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</si>
  <si>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</si>
  <si>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</si>
  <si>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</si>
  <si>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</si>
  <si>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</si>
  <si>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</si>
  <si>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</si>
  <si>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</si>
  <si>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</si>
  <si>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</si>
  <si>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</si>
  <si>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</si>
  <si>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</si>
  <si>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</si>
  <si>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</si>
  <si>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</si>
  <si>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</si>
  <si>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</si>
  <si>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</si>
  <si>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</si>
  <si>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</si>
  <si>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</si>
  <si>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</si>
  <si>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</si>
  <si>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</si>
  <si>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</si>
  <si>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</si>
  <si>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</si>
  <si>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</si>
  <si>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</si>
  <si>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</si>
  <si>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</si>
  <si>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</si>
  <si>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</si>
  <si>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</si>
  <si>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</si>
  <si>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</si>
  <si>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</si>
  <si>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</si>
  <si>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</si>
  <si>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</si>
  <si>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</si>
  <si>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</si>
  <si>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</si>
  <si>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</si>
  <si>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</si>
  <si>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</si>
  <si>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</si>
  <si>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</si>
  <si>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</si>
  <si>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</si>
  <si>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</si>
  <si>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</si>
  <si>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</si>
  <si>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</si>
  <si>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</si>
  <si>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</si>
  <si>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</si>
  <si>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</si>
  <si>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</si>
  <si>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</si>
  <si>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</si>
  <si>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</si>
  <si>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</si>
  <si>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</si>
  <si>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</si>
  <si>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</si>
  <si>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</si>
  <si>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</si>
  <si>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</si>
  <si>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</si>
  <si>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</si>
  <si>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</si>
  <si>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</si>
  <si>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</si>
  <si>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</si>
  <si>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</si>
  <si>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</si>
  <si>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</si>
  <si>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</si>
  <si>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</si>
  <si>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</si>
  <si>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</si>
  <si>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</si>
  <si>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</si>
  <si>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</si>
  <si>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</si>
  <si>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</si>
  <si>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</si>
  <si>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</si>
  <si>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</si>
  <si>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</si>
  <si>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</si>
  <si>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</si>
  <si>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</si>
  <si>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</si>
  <si>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</si>
  <si>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</si>
  <si>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</si>
  <si>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</si>
  <si>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</si>
  <si>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</si>
  <si>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</si>
  <si>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</si>
  <si>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</si>
  <si>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</si>
  <si>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</si>
  <si>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</si>
  <si>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</si>
  <si>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</si>
  <si>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</si>
  <si>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</si>
  <si>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</si>
  <si>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</si>
  <si>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</si>
  <si>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</si>
  <si>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</si>
  <si>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</si>
  <si>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</si>
  <si>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</si>
  <si>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</si>
  <si>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</si>
  <si>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</si>
  <si>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</si>
  <si>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</si>
  <si>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</si>
  <si>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</si>
  <si>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</si>
  <si>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</si>
  <si>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</si>
  <si>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</si>
  <si>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</si>
  <si>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</si>
  <si>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</si>
  <si>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</si>
  <si>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</si>
  <si>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</si>
  <si>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</si>
  <si>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</si>
  <si>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</si>
  <si>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</si>
  <si>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</si>
  <si>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</si>
  <si>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</si>
  <si>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</si>
  <si>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</si>
  <si>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</si>
  <si>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</si>
  <si>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</si>
  <si>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</si>
  <si>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</si>
  <si>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</si>
  <si>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</si>
  <si>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</si>
  <si>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</si>
  <si>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</si>
  <si>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</si>
  <si>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</si>
  <si>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</si>
  <si>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</si>
  <si>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</si>
  <si>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</si>
  <si>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</si>
  <si>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</si>
  <si>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</si>
  <si>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</si>
  <si>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</si>
  <si>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</si>
  <si>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</si>
  <si>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</si>
  <si>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</si>
  <si>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</si>
  <si>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</si>
  <si>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</si>
  <si>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</si>
  <si>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</si>
  <si>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</si>
  <si>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</si>
  <si>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</si>
  <si>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</si>
  <si>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</si>
  <si>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</si>
  <si>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</si>
  <si>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</si>
  <si>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</si>
  <si>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</si>
  <si>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</si>
  <si>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</si>
  <si>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</si>
  <si>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</si>
  <si>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</si>
  <si>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</si>
  <si>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</si>
  <si>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</si>
  <si>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</si>
  <si>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</si>
  <si>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</si>
  <si>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</si>
  <si>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</si>
  <si>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</si>
  <si>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</si>
  <si>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</si>
  <si>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</si>
  <si>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</si>
  <si>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</si>
  <si>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</si>
  <si>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</si>
  <si>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</si>
  <si>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</si>
  <si>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</si>
  <si>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</si>
  <si>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</si>
  <si>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</si>
  <si>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</si>
  <si>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</si>
  <si>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</si>
  <si>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</si>
  <si>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</si>
  <si>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</si>
  <si>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</si>
  <si>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</si>
  <si>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</si>
  <si>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</si>
  <si>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</si>
  <si>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</si>
  <si>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</si>
  <si>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</si>
  <si>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</si>
  <si>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</si>
  <si>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</si>
  <si>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</si>
  <si>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</si>
  <si>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</si>
  <si>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</si>
  <si>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</si>
  <si>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</si>
  <si>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</si>
  <si>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</si>
  <si>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</si>
  <si>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</si>
  <si>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</si>
  <si>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</si>
  <si>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</si>
  <si>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</si>
  <si>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</si>
  <si>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</si>
  <si>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</si>
  <si>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</si>
  <si>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</si>
  <si>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</si>
  <si>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</si>
  <si>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</si>
  <si>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</si>
  <si>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</si>
  <si>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</si>
  <si>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</si>
  <si>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</si>
  <si>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</si>
  <si>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</si>
  <si>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</si>
  <si>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</si>
  <si>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</si>
  <si>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</si>
  <si>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</si>
  <si>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</si>
  <si>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</si>
  <si>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</si>
  <si>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</si>
  <si>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</si>
  <si>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</si>
  <si>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</si>
  <si>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</si>
  <si>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</si>
  <si>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</si>
  <si>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</si>
  <si>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</si>
  <si>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</si>
  <si>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</si>
  <si>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</si>
  <si>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</si>
  <si>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</si>
  <si>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</si>
  <si>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</si>
  <si>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</si>
  <si>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</si>
  <si>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</si>
  <si>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</si>
  <si>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</si>
  <si>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</si>
  <si>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</si>
  <si>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</si>
  <si>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</si>
  <si>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</si>
  <si>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</si>
  <si>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</si>
  <si>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</si>
  <si>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</si>
  <si>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</si>
  <si>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</si>
  <si>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</si>
  <si>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</si>
  <si>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</si>
  <si>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</si>
  <si>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</si>
  <si>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</si>
  <si>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</si>
  <si>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</si>
  <si>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</si>
  <si>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</si>
  <si>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</si>
  <si>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</si>
  <si>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</si>
  <si>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</si>
  <si>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</si>
  <si>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</si>
  <si>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</si>
  <si>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</si>
  <si>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</si>
  <si>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</si>
  <si>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</si>
  <si>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</si>
  <si>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</si>
  <si>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</si>
  <si>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</si>
  <si>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</si>
  <si>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</si>
  <si>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</si>
  <si>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</si>
  <si>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</si>
  <si>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</si>
  <si>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</si>
  <si>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</si>
  <si>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</si>
  <si>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</si>
  <si>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</si>
  <si>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</si>
  <si>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</si>
  <si>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</si>
  <si>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</si>
  <si>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</si>
  <si>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</si>
  <si>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</si>
  <si>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</si>
  <si>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</si>
  <si>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</si>
  <si>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</si>
  <si>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</si>
  <si>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</si>
  <si>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</si>
  <si>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</si>
  <si>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</si>
  <si>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</si>
  <si>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</si>
  <si>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</si>
  <si>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</si>
  <si>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</si>
  <si>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</si>
  <si>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</si>
  <si>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</si>
  <si>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</si>
  <si>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</si>
  <si>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</si>
  <si>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</si>
  <si>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</si>
  <si>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</si>
  <si>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</si>
  <si>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</si>
  <si>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</si>
  <si>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</si>
  <si>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</si>
  <si>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</si>
  <si>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</si>
  <si>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</si>
  <si>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</si>
  <si>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</si>
  <si>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</si>
  <si>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</si>
  <si>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</si>
  <si>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</si>
  <si>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</si>
  <si>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</si>
  <si>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</si>
  <si>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</si>
  <si>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</si>
  <si>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</si>
  <si>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</si>
  <si>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</si>
  <si>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</si>
  <si>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</si>
  <si>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</si>
  <si>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</si>
  <si>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</si>
  <si>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</si>
  <si>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</si>
  <si>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</si>
  <si>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</si>
  <si>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</si>
  <si>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</si>
  <si>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</si>
  <si>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</si>
  <si>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</si>
  <si>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</si>
  <si>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</si>
  <si>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</si>
  <si>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</si>
  <si>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</si>
  <si>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</si>
  <si>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</si>
  <si>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</si>
  <si>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</si>
  <si>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</si>
  <si>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</si>
  <si>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</si>
  <si>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</si>
  <si>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</si>
  <si>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</si>
  <si>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</si>
  <si>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</si>
  <si>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</si>
  <si>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</si>
  <si>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</si>
  <si>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</si>
  <si>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</si>
  <si>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</si>
  <si>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</si>
  <si>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</si>
  <si>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</si>
  <si>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</si>
  <si>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</si>
  <si>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</si>
  <si>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</si>
  <si>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</si>
  <si>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</si>
  <si>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</si>
  <si>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</si>
  <si>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</si>
  <si>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</si>
  <si>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</si>
  <si>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</si>
  <si>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</si>
  <si>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</si>
  <si>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</si>
  <si>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</si>
  <si>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</si>
  <si>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</si>
  <si>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</si>
  <si>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</si>
  <si>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</si>
  <si>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</si>
  <si>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</si>
  <si>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</si>
  <si>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</si>
  <si>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</si>
  <si>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</si>
  <si>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</si>
  <si>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</si>
  <si>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</si>
  <si>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</si>
  <si>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</si>
  <si>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</si>
  <si>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</si>
  <si>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</si>
  <si>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</si>
  <si>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</si>
  <si>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</si>
  <si>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</si>
  <si>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</si>
  <si>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</si>
  <si>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</si>
  <si>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</si>
  <si>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</si>
  <si>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</si>
  <si>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</si>
  <si>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</si>
  <si>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</si>
  <si>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</si>
  <si>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</si>
  <si>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</si>
  <si>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</si>
  <si>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</si>
  <si>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</si>
  <si>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</si>
  <si>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</si>
  <si>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</si>
  <si>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</si>
  <si>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</si>
  <si>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</si>
  <si>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</si>
  <si>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</si>
  <si>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</si>
  <si>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</si>
  <si>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</si>
  <si>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</si>
  <si>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</si>
  <si>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</si>
  <si>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</si>
  <si>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</si>
  <si>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</si>
  <si>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</si>
  <si>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</si>
  <si>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</si>
  <si>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</si>
  <si>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</si>
  <si>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</si>
  <si>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</si>
  <si>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</si>
  <si>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</si>
  <si>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</si>
  <si>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</si>
  <si>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</si>
  <si>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</si>
  <si>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</si>
  <si>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</si>
  <si>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</si>
  <si>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</si>
  <si>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</si>
  <si>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</si>
  <si>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</si>
  <si>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</si>
  <si>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</si>
  <si>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</si>
  <si>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</si>
  <si>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</si>
  <si>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</si>
  <si>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</si>
  <si>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</si>
  <si>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</si>
  <si>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</si>
  <si>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</si>
  <si>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</si>
  <si>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</si>
  <si>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</si>
  <si>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</si>
  <si>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</si>
  <si>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</si>
  <si>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</si>
  <si>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</si>
  <si>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</si>
  <si>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</si>
  <si>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</si>
  <si>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</si>
  <si>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</si>
  <si>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</si>
  <si>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</si>
  <si>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</si>
  <si>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</si>
  <si>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</si>
  <si>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</si>
  <si>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</si>
  <si>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</si>
  <si>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</si>
  <si>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</si>
  <si>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</si>
  <si>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</si>
  <si>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</si>
  <si>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</si>
  <si>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</si>
  <si>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</si>
  <si>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</si>
  <si>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</si>
  <si>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</si>
  <si>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</si>
  <si>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</si>
  <si>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</si>
  <si>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</si>
  <si>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</si>
  <si>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</si>
  <si>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</si>
  <si>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</si>
  <si>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</si>
  <si>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</si>
  <si>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</si>
  <si>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</si>
  <si>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</si>
  <si>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</si>
  <si>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</si>
  <si>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</si>
  <si>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</si>
  <si>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</si>
  <si>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</si>
  <si>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</si>
  <si>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</si>
  <si>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</si>
  <si>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</si>
  <si>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</si>
  <si>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</si>
  <si>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</si>
  <si>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</si>
  <si>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</si>
  <si>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</si>
  <si>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</si>
  <si>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</si>
  <si>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</si>
  <si>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</si>
  <si>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</si>
  <si>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</si>
  <si>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</si>
  <si>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</si>
  <si>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</si>
  <si>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</si>
  <si>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</si>
  <si>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</si>
  <si>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</si>
  <si>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</si>
  <si>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</si>
  <si>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</si>
  <si>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</si>
  <si>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</si>
  <si>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</si>
  <si>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</si>
  <si>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</si>
  <si>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</si>
  <si>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</si>
  <si>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</si>
  <si>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</si>
  <si>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</si>
  <si>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</si>
  <si>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</si>
  <si>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</si>
  <si>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</si>
  <si>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</si>
  <si>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</si>
  <si>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</si>
  <si>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</si>
  <si>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</si>
  <si>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</si>
  <si>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</si>
  <si>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</si>
  <si>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</si>
  <si>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</si>
  <si>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</si>
  <si>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</si>
  <si>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</si>
  <si>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</si>
  <si>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</si>
  <si>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</si>
  <si>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</si>
  <si>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</si>
  <si>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</si>
  <si>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</si>
  <si>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</si>
  <si>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</si>
  <si>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</si>
  <si>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</si>
  <si>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</si>
  <si>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</si>
  <si>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</si>
  <si>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</si>
  <si>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</si>
  <si>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</si>
  <si>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</si>
  <si>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</si>
  <si>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</si>
  <si>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</si>
  <si>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</si>
  <si>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</si>
  <si>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</si>
  <si>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</si>
  <si>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</si>
  <si>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</si>
  <si>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</si>
  <si>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</si>
  <si>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</si>
  <si>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</si>
  <si>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</si>
  <si>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</si>
  <si>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</si>
  <si>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</si>
  <si>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</si>
  <si>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</si>
  <si>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</si>
  <si>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</si>
  <si>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</si>
  <si>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</si>
  <si>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</si>
  <si>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</si>
  <si>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</si>
  <si>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</si>
  <si>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</si>
  <si>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</si>
  <si>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</si>
  <si>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</si>
  <si>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</si>
  <si>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</si>
  <si>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</si>
  <si>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</si>
  <si>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</si>
  <si>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</si>
  <si>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</si>
  <si>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</si>
  <si>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</si>
  <si>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</si>
  <si>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</si>
  <si>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</si>
  <si>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</si>
  <si>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</si>
  <si>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</si>
  <si>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</si>
  <si>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</si>
  <si>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</si>
  <si>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</si>
  <si>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</si>
  <si>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</si>
  <si>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</si>
  <si>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</si>
  <si>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</si>
  <si>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</si>
  <si>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</si>
  <si>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</si>
  <si>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</si>
  <si>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</si>
  <si>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</si>
  <si>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</si>
  <si>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</si>
  <si>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</si>
  <si>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</si>
  <si>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</si>
  <si>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</si>
  <si>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</si>
  <si>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</si>
  <si>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</si>
  <si>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</si>
  <si>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</si>
  <si>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</si>
  <si>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</si>
  <si>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</si>
  <si>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</si>
  <si>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</si>
  <si>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</si>
  <si>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</si>
  <si>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</si>
  <si>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</si>
  <si>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</si>
  <si>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</si>
  <si>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</si>
  <si>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</si>
  <si>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</si>
  <si>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</si>
  <si>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</si>
  <si>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</si>
  <si>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</si>
  <si>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</si>
  <si>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</si>
  <si>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</si>
  <si>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</si>
  <si>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</si>
  <si>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</si>
  <si>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</si>
  <si>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</si>
  <si>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</si>
  <si>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</si>
  <si>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</si>
  <si>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</si>
  <si>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</si>
  <si>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</si>
  <si>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</si>
  <si>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</si>
  <si>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</si>
  <si>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</si>
  <si>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</si>
  <si>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</si>
  <si>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</si>
  <si>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</si>
  <si>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</si>
  <si>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</si>
  <si>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</si>
  <si>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</si>
  <si>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</si>
  <si>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</si>
  <si>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</si>
  <si>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</si>
  <si>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</si>
  <si>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</si>
  <si>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</si>
  <si>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</si>
  <si>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</si>
  <si>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</si>
  <si>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</si>
  <si>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</si>
  <si>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</si>
  <si>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</si>
  <si>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</si>
  <si>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</si>
  <si>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</si>
  <si>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</si>
  <si>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</si>
  <si>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</si>
  <si>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</si>
  <si>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</si>
  <si>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</si>
  <si>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</si>
  <si>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</si>
  <si>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</si>
  <si>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</si>
  <si>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</si>
  <si>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</si>
  <si>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</si>
  <si>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</si>
  <si>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</si>
  <si>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</si>
  <si>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</si>
  <si>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</si>
  <si>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</si>
  <si>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</si>
  <si>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</si>
  <si>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</si>
  <si>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</si>
  <si>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</si>
  <si>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</si>
  <si>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</si>
  <si>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</si>
  <si>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</si>
  <si>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</si>
  <si>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</si>
  <si>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</si>
  <si>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</si>
  <si>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</si>
  <si>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</si>
  <si>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</si>
  <si>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</si>
  <si>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</si>
  <si>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</si>
  <si>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</si>
  <si>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</si>
  <si>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</si>
  <si>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</si>
  <si>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</si>
  <si>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</si>
  <si>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</si>
  <si>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</si>
  <si>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</si>
  <si>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</si>
  <si>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</si>
  <si>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</si>
  <si>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</si>
  <si>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</si>
  <si>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</si>
  <si>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</si>
  <si>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</si>
  <si>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</si>
  <si>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</si>
  <si>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</si>
  <si>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</si>
  <si>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</si>
  <si>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</si>
  <si>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</si>
  <si>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</si>
  <si>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</si>
  <si>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</si>
  <si>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</si>
  <si>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</si>
  <si>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</si>
  <si>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</si>
  <si>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</si>
  <si>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</si>
  <si>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</si>
  <si>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</si>
  <si>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</si>
  <si>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</si>
  <si>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</si>
  <si>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</si>
  <si>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</si>
  <si>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</si>
  <si>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</si>
  <si>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</si>
  <si>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</si>
  <si>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</si>
  <si>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</si>
  <si>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</si>
  <si>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</si>
  <si>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</si>
  <si>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</si>
  <si>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</si>
  <si>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</si>
  <si>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</si>
  <si>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</si>
  <si>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</si>
  <si>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</si>
  <si>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</si>
  <si>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</si>
  <si>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</si>
  <si>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</si>
  <si>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</si>
  <si>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</si>
  <si>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</si>
  <si>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</si>
  <si>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</si>
  <si>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</si>
  <si>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</si>
  <si>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</si>
  <si>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</si>
  <si>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</si>
  <si>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</si>
  <si>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</si>
  <si>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</si>
  <si>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</si>
  <si>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</si>
  <si>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</si>
  <si>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</si>
  <si>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</si>
  <si>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</si>
  <si>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</si>
  <si>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</si>
  <si>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</si>
  <si>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</si>
  <si>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</si>
  <si>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</si>
  <si>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</si>
  <si>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</si>
  <si>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</si>
  <si>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</si>
  <si>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</si>
  <si>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</si>
  <si>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</si>
  <si>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</si>
  <si>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</si>
  <si>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</si>
  <si>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</si>
  <si>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</si>
  <si>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</si>
  <si>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</si>
  <si>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</si>
  <si>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</si>
  <si>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</si>
  <si>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</si>
  <si>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</si>
  <si>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</si>
  <si>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</si>
  <si>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</si>
  <si>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</si>
  <si>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</si>
  <si>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</si>
  <si>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</si>
  <si>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</si>
  <si>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</si>
  <si>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</si>
  <si>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</si>
  <si>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</si>
  <si>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</si>
  <si>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</si>
  <si>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</si>
  <si>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</si>
  <si>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</si>
  <si>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</si>
  <si>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</si>
  <si>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</si>
  <si>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</si>
  <si>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</si>
  <si>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</si>
  <si>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</si>
  <si>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</si>
  <si>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</si>
  <si>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</si>
  <si>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</si>
  <si>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</si>
  <si>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</si>
  <si>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</si>
  <si>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</si>
  <si>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</si>
  <si>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</si>
  <si>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</si>
  <si>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</si>
  <si>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</si>
  <si>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</si>
  <si>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</si>
  <si>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</si>
  <si>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</si>
  <si>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</si>
  <si>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</si>
  <si>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</si>
  <si>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</si>
  <si>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</si>
  <si>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</si>
  <si>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</si>
  <si>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</si>
  <si>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</si>
  <si>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</si>
  <si>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</si>
  <si>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</si>
  <si>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</si>
  <si>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</si>
  <si>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</si>
  <si>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</si>
  <si>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</si>
  <si>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</si>
  <si>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</si>
  <si>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</si>
  <si>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</si>
  <si>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</si>
  <si>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</si>
  <si>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</si>
  <si>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</si>
  <si>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</si>
  <si>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</si>
  <si>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</si>
  <si>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</si>
  <si>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</si>
  <si>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</si>
  <si>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</si>
  <si>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</si>
  <si>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</si>
  <si>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</si>
  <si>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</si>
  <si>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</si>
  <si>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</si>
  <si>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</si>
  <si>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</si>
  <si>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</si>
  <si>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</si>
  <si>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</si>
  <si>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</si>
  <si>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</si>
  <si>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</si>
  <si>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</si>
  <si>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</si>
  <si>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</si>
  <si>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</si>
  <si>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</si>
  <si>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</si>
  <si>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</si>
  <si>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</si>
  <si>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</si>
  <si>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</si>
  <si>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</si>
  <si>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</si>
  <si>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</si>
  <si>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</si>
  <si>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</si>
  <si>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</si>
  <si>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</si>
  <si>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</si>
  <si>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</si>
  <si>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</si>
  <si>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</si>
  <si>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</si>
  <si>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</si>
  <si>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</si>
  <si>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</si>
  <si>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</si>
  <si>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</si>
  <si>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</si>
  <si>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</si>
  <si>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</si>
  <si>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</si>
  <si>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</si>
  <si>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</si>
  <si>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</si>
  <si>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</si>
  <si>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</si>
  <si>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</si>
  <si>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</si>
  <si>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</si>
  <si>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</si>
  <si>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</si>
  <si>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</si>
  <si>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</si>
  <si>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</si>
  <si>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</si>
  <si>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</si>
  <si>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</si>
  <si>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</si>
  <si>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</si>
  <si>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</si>
  <si>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</si>
  <si>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</si>
  <si>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</si>
  <si>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</si>
  <si>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</si>
  <si>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</si>
  <si>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</si>
  <si>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</si>
  <si>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</si>
  <si>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</si>
  <si>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</si>
  <si>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</si>
  <si>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</si>
  <si>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</si>
  <si>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</si>
  <si>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</si>
  <si>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</si>
  <si>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</si>
  <si>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</si>
  <si>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</si>
  <si>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</si>
  <si>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</si>
  <si>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</si>
  <si>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</si>
  <si>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</si>
  <si>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</si>
  <si>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</si>
  <si>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</si>
  <si>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</si>
  <si>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</si>
  <si>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</si>
  <si>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</si>
  <si>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</si>
  <si>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</si>
  <si>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</si>
  <si>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</si>
  <si>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</si>
  <si>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</si>
  <si>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</si>
  <si>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</si>
  <si>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</si>
  <si>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</si>
  <si>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</si>
  <si>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</si>
  <si>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</si>
  <si>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</si>
  <si>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</si>
  <si>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</si>
  <si>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</si>
  <si>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</si>
  <si>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</si>
  <si>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</si>
  <si>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</si>
  <si>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</si>
  <si>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</si>
  <si>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</si>
  <si>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</si>
  <si>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</si>
  <si>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</si>
  <si>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</si>
  <si>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</si>
  <si>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</si>
  <si>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</si>
  <si>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</si>
  <si>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</si>
  <si>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</si>
  <si>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</si>
  <si>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</si>
  <si>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</si>
  <si>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</si>
  <si>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</si>
  <si>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</si>
  <si>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</si>
  <si>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</si>
  <si>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</si>
  <si>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</si>
  <si>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</si>
  <si>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</si>
  <si>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</si>
  <si>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</si>
  <si>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</si>
  <si>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</si>
  <si>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</si>
  <si>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</si>
  <si>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</si>
  <si>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</si>
  <si>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</si>
  <si>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</si>
  <si>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</si>
  <si>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</si>
  <si>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</si>
  <si>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</si>
  <si>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</si>
  <si>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</si>
  <si>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</si>
  <si>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</si>
  <si>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</si>
  <si>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</si>
  <si>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</si>
  <si>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</si>
  <si>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</si>
  <si>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</si>
  <si>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</si>
  <si>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</si>
  <si>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</si>
  <si>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</si>
  <si>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</si>
  <si>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</si>
  <si>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</si>
  <si>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</si>
  <si>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</si>
  <si>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</si>
  <si>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</si>
  <si>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</si>
  <si>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</si>
  <si>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</si>
  <si>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</si>
  <si>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</si>
  <si>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</si>
  <si>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</si>
  <si>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</si>
  <si>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</si>
  <si>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</si>
  <si>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</si>
  <si>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</si>
  <si>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</si>
  <si>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</si>
  <si>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</si>
  <si>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</si>
  <si>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</si>
  <si>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</si>
  <si>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</si>
  <si>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</si>
  <si>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</si>
  <si>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</si>
  <si>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</si>
  <si>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</si>
  <si>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</si>
  <si>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</si>
  <si>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</si>
  <si>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</si>
  <si>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</si>
  <si>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</si>
  <si>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</si>
  <si>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</si>
  <si>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</si>
  <si>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</si>
  <si>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</si>
  <si>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</si>
  <si>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</si>
  <si>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</si>
  <si>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</si>
  <si>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</si>
  <si>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</si>
  <si>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</si>
  <si>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</si>
  <si>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</si>
  <si>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</si>
  <si>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</si>
  <si>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</si>
  <si>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</si>
  <si>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</si>
  <si>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</si>
  <si>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</si>
  <si>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</si>
  <si>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</si>
  <si>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</si>
  <si>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</si>
  <si>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</si>
  <si>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</si>
  <si>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</si>
  <si>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</si>
  <si>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</si>
  <si>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</si>
  <si>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</si>
  <si>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</si>
  <si>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</si>
  <si>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</si>
  <si>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</si>
  <si>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</si>
  <si>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</si>
  <si>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</si>
  <si>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</si>
  <si>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</si>
  <si>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</si>
  <si>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</si>
  <si>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</si>
  <si>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</si>
  <si>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</si>
  <si>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</si>
  <si>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</si>
  <si>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</si>
  <si>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</si>
  <si>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</si>
  <si>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</si>
  <si>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</si>
  <si>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</si>
  <si>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</si>
  <si>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</si>
  <si>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</si>
  <si>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</si>
  <si>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</si>
  <si>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</si>
  <si>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</si>
  <si>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</si>
  <si>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</si>
  <si>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</si>
  <si>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</si>
  <si>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</si>
  <si>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</si>
  <si>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</si>
  <si>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</si>
  <si>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</si>
  <si>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</si>
  <si>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</si>
  <si>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</si>
  <si>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</si>
  <si>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</si>
  <si>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</si>
  <si>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</si>
  <si>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</si>
  <si>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</si>
  <si>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</si>
  <si>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</si>
  <si>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</si>
  <si>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</si>
  <si>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</si>
  <si>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</si>
  <si>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</si>
  <si>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</si>
  <si>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</si>
  <si>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</si>
  <si>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</si>
  <si>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</si>
  <si>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</si>
  <si>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</si>
  <si>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</si>
  <si>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</si>
  <si>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</si>
  <si>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</si>
  <si>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</si>
  <si>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</si>
  <si>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</si>
  <si>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</si>
  <si>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</si>
  <si>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</si>
  <si>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</si>
  <si>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</si>
  <si>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</si>
  <si>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</si>
  <si>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</si>
  <si>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</si>
  <si>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</si>
  <si>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</si>
  <si>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</si>
  <si>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</si>
  <si>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</si>
  <si>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</si>
  <si>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</si>
  <si>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</si>
  <si>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</si>
  <si>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</si>
  <si>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</si>
  <si>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</si>
  <si>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</si>
  <si>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</si>
  <si>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</si>
  <si>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</si>
  <si>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</si>
  <si>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</si>
  <si>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</si>
  <si>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</si>
  <si>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</si>
  <si>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</si>
  <si>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</si>
  <si>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</si>
  <si>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</si>
  <si>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</si>
  <si>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</si>
  <si>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</si>
  <si>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</si>
  <si>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</si>
  <si>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</si>
  <si>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</si>
  <si>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</si>
  <si>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</si>
  <si>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</si>
  <si>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</si>
  <si>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</si>
  <si>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</si>
  <si>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</si>
  <si>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</si>
  <si>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</si>
  <si>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</si>
  <si>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</si>
  <si>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</si>
  <si>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</si>
  <si>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</si>
  <si>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</si>
  <si>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</si>
  <si>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</si>
  <si>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</si>
  <si>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</si>
  <si>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</si>
  <si>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</si>
  <si>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</si>
  <si>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</si>
  <si>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</si>
  <si>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</si>
  <si>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</si>
  <si>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</si>
  <si>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</si>
  <si>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</si>
  <si>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</si>
  <si>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</si>
  <si>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</si>
  <si>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</si>
  <si>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</si>
  <si>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</si>
  <si>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</si>
  <si>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</si>
  <si>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</si>
  <si>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</si>
  <si>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</si>
  <si>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</si>
  <si>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</si>
  <si>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</si>
  <si>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</si>
  <si>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</si>
  <si>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</si>
  <si>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</si>
  <si>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</si>
  <si>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</si>
  <si>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</si>
  <si>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</si>
  <si>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</si>
  <si>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</si>
  <si>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</si>
  <si>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</si>
  <si>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</si>
  <si>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</si>
  <si>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</si>
  <si>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</si>
  <si>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</si>
  <si>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</si>
  <si>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</si>
  <si>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</si>
  <si>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</si>
  <si>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</si>
  <si>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</si>
  <si>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</si>
  <si>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</si>
  <si>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</si>
  <si>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</si>
  <si>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</si>
  <si>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</si>
  <si>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</si>
  <si>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</si>
  <si>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</si>
  <si>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</si>
  <si>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</si>
  <si>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</si>
  <si>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</si>
  <si>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</si>
  <si>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</si>
  <si>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</si>
  <si>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</si>
  <si>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</si>
  <si>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</si>
  <si>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</si>
  <si>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</si>
  <si>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</si>
  <si>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</si>
  <si>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</si>
  <si>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</si>
  <si>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</si>
  <si>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</si>
  <si>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</si>
  <si>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</si>
  <si>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</si>
  <si>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</si>
  <si>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</si>
  <si>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</si>
  <si>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</si>
  <si>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</si>
  <si>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</si>
  <si>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</si>
  <si>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</si>
  <si>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</si>
  <si>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</si>
  <si>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</si>
  <si>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</si>
  <si>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</si>
  <si>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</si>
  <si>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</si>
  <si>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</si>
  <si>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</si>
  <si>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</si>
  <si>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</si>
  <si>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</si>
  <si>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</si>
  <si>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</si>
  <si>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</si>
  <si>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</si>
  <si>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</si>
  <si>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</si>
  <si>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</si>
  <si>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</si>
  <si>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</si>
  <si>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</si>
  <si>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</si>
  <si>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</si>
  <si>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</si>
  <si>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</si>
  <si>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</si>
  <si>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</si>
  <si>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</si>
  <si>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</si>
  <si>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</si>
  <si>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</si>
  <si>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</si>
  <si>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</si>
  <si>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</si>
  <si>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</si>
  <si>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</si>
  <si>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</si>
  <si>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</si>
  <si>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</si>
  <si>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</si>
  <si>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</si>
  <si>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</si>
  <si>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</si>
  <si>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</si>
  <si>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</si>
  <si>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</si>
  <si>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</si>
  <si>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</si>
  <si>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</si>
  <si>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</si>
  <si>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</si>
  <si>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</si>
  <si>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</si>
  <si>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</si>
  <si>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</si>
  <si>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</si>
  <si>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</si>
  <si>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</si>
  <si>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</si>
  <si>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</si>
  <si>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</si>
  <si>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</si>
  <si>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</si>
  <si>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</si>
  <si>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</si>
  <si>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</si>
  <si>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</si>
  <si>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</si>
  <si>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</si>
  <si>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</si>
  <si>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</si>
  <si>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</si>
  <si>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</si>
  <si>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</si>
  <si>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</si>
  <si>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</si>
  <si>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</si>
  <si>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</si>
  <si>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</si>
  <si>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</si>
  <si>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</si>
  <si>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</si>
  <si>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</si>
  <si>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</si>
  <si>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</si>
  <si>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</si>
  <si>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</si>
  <si>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</si>
  <si>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</si>
  <si>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</si>
  <si>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</si>
  <si>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</si>
  <si>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</si>
  <si>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</si>
  <si>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</si>
  <si>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</si>
  <si>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</si>
  <si>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</si>
  <si>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</si>
  <si>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</si>
  <si>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</si>
  <si>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</si>
  <si>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</si>
  <si>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</si>
  <si>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</si>
  <si>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</si>
  <si>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</si>
  <si>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</si>
  <si>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</si>
  <si>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</si>
  <si>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</si>
  <si>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</si>
  <si>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</si>
  <si>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</si>
  <si>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</si>
  <si>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</si>
  <si>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</si>
  <si>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</si>
  <si>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</si>
  <si>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</si>
  <si>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</si>
  <si>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</si>
  <si>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</si>
  <si>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</si>
  <si>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</si>
  <si>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</si>
  <si>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</si>
  <si>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</si>
  <si>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</si>
  <si>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</si>
  <si>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</si>
  <si>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</si>
  <si>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</si>
  <si>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</si>
  <si>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</si>
  <si>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</si>
  <si>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</si>
  <si>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</si>
  <si>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</si>
  <si>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</si>
  <si>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</si>
  <si>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</si>
  <si>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</si>
  <si>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</si>
  <si>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</si>
  <si>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</si>
  <si>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</si>
  <si>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</si>
  <si>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</si>
  <si>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</si>
  <si>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</si>
  <si>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</si>
  <si>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</si>
  <si>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</si>
  <si>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</si>
  <si>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</si>
  <si>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</si>
  <si>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</si>
  <si>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</si>
  <si>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</si>
  <si>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</si>
  <si>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</si>
  <si>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</si>
  <si>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</si>
  <si>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</si>
  <si>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</si>
  <si>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</si>
  <si>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</si>
  <si>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</si>
  <si>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</si>
  <si>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</si>
  <si>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</si>
  <si>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</si>
  <si>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</si>
  <si>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</si>
  <si>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</si>
  <si>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</si>
  <si>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</si>
  <si>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</si>
  <si>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</si>
  <si>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</si>
  <si>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</si>
  <si>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</si>
  <si>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</si>
  <si>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</si>
  <si>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</si>
  <si>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</si>
  <si>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</si>
  <si>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</si>
  <si>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</si>
  <si>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</si>
  <si>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</si>
  <si>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</si>
  <si>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</si>
  <si>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</si>
  <si>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</si>
  <si>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</si>
  <si>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</si>
  <si>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</si>
  <si>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</si>
  <si>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</si>
  <si>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</si>
  <si>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</si>
  <si>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</si>
  <si>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</si>
  <si>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</si>
  <si>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</si>
  <si>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</si>
  <si>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</si>
  <si>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</si>
  <si>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</si>
  <si>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</si>
  <si>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</si>
  <si>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</si>
  <si>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</si>
  <si>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</si>
  <si>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</si>
  <si>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</si>
  <si>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</si>
  <si>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</si>
  <si>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</si>
  <si>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</si>
  <si>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</si>
  <si>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</si>
  <si>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</si>
  <si>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</si>
  <si>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</si>
  <si>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</si>
  <si>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</si>
  <si>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</si>
  <si>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</si>
  <si>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</si>
  <si>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</si>
  <si>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</si>
  <si>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</si>
  <si>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</si>
  <si>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</si>
  <si>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</si>
  <si>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</si>
  <si>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</si>
  <si>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</si>
  <si>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</si>
  <si>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</si>
  <si>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</si>
  <si>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</si>
  <si>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</si>
  <si>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</si>
  <si>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</si>
  <si>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</si>
  <si>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</si>
  <si>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</si>
  <si>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</si>
  <si>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</si>
  <si>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</si>
  <si>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</si>
  <si>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</si>
  <si>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</si>
  <si>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</si>
  <si>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</si>
  <si>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</si>
  <si>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</si>
  <si>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</si>
  <si>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</si>
  <si>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</si>
  <si>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</si>
  <si>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</si>
  <si>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</si>
  <si>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</si>
  <si>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</si>
  <si>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</si>
  <si>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</si>
  <si>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</si>
  <si>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</si>
  <si>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</si>
  <si>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</si>
  <si>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</si>
  <si>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</si>
  <si>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</si>
  <si>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</si>
  <si>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</si>
  <si>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</si>
  <si>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</si>
  <si>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</si>
  <si>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</si>
  <si>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</si>
  <si>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</si>
  <si>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</si>
  <si>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</si>
  <si>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</si>
  <si>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</si>
  <si>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</si>
  <si>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</si>
  <si>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</si>
  <si>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</si>
  <si>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</si>
  <si>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</si>
  <si>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</si>
  <si>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</si>
  <si>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</si>
  <si>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</si>
  <si>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</si>
  <si>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</si>
  <si>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</si>
  <si>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</si>
  <si>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</si>
  <si>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</si>
  <si>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</si>
  <si>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</si>
  <si>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</si>
  <si>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</si>
  <si>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</si>
  <si>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</si>
  <si>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</si>
  <si>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</si>
  <si>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</si>
  <si>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</si>
  <si>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</si>
  <si>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</si>
  <si>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</si>
  <si>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</si>
  <si>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</si>
  <si>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</si>
  <si>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</si>
  <si>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</si>
  <si>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</si>
  <si>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</si>
  <si>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</si>
  <si>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</si>
  <si>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</si>
  <si>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</si>
  <si>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</si>
  <si>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</si>
  <si>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</si>
  <si>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</si>
  <si>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</si>
  <si>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</si>
  <si>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</si>
  <si>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</si>
  <si>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</si>
  <si>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</si>
  <si>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</si>
  <si>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</si>
  <si>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</si>
  <si>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</si>
  <si>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</si>
  <si>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</si>
  <si>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</si>
  <si>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</si>
  <si>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</si>
  <si>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</si>
  <si>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</si>
  <si>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</si>
  <si>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</si>
  <si>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</si>
  <si>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</si>
  <si>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</si>
  <si>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</si>
  <si>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</si>
  <si>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</si>
  <si>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</si>
  <si>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</si>
  <si>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</si>
  <si>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</si>
  <si>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</si>
  <si>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</si>
  <si>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</si>
  <si>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</si>
  <si>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</si>
  <si>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</si>
  <si>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</si>
  <si>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</si>
  <si>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</si>
  <si>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</si>
  <si>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</si>
  <si>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</si>
  <si>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</si>
  <si>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</si>
  <si>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</si>
  <si>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</si>
  <si>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</si>
  <si>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</si>
  <si>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</si>
  <si>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</si>
  <si>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</si>
  <si>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</si>
  <si>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</si>
  <si>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</si>
  <si>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</si>
  <si>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</si>
  <si>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</si>
  <si>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</si>
  <si>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</si>
  <si>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</si>
  <si>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</si>
  <si>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</si>
  <si>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</si>
  <si>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</si>
  <si>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</si>
  <si>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</si>
  <si>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</si>
  <si>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</si>
  <si>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</si>
  <si>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</si>
  <si>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</si>
  <si>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</si>
  <si>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</si>
  <si>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</si>
  <si>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</si>
  <si>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</si>
  <si>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</si>
  <si>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</si>
  <si>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</si>
  <si>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</si>
  <si>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</si>
  <si>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</si>
  <si>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</si>
  <si>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</si>
  <si>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</si>
  <si>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</si>
  <si>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</si>
  <si>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</si>
  <si>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</si>
  <si>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</si>
  <si>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</si>
  <si>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</si>
  <si>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</si>
  <si>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</si>
  <si>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</si>
  <si>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</si>
  <si>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</si>
  <si>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</si>
  <si>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</si>
  <si>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</si>
  <si>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</si>
  <si>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</si>
  <si>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</si>
  <si>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</si>
  <si>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</si>
  <si>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</si>
  <si>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</si>
  <si>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</si>
  <si>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</si>
  <si>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</si>
  <si>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</si>
  <si>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</si>
  <si>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</si>
  <si>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</si>
  <si>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</si>
  <si>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</si>
  <si>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</si>
  <si>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</si>
  <si>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</si>
  <si>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</si>
  <si>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</si>
  <si>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</si>
  <si>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</si>
  <si>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</si>
  <si>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</si>
  <si>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</si>
  <si>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</si>
  <si>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</si>
  <si>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</si>
  <si>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</si>
  <si>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</si>
  <si>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</si>
  <si>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</si>
  <si>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</si>
  <si>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</si>
  <si>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</si>
  <si>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</si>
  <si>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</si>
  <si>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</si>
  <si>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</si>
  <si>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</si>
  <si>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</si>
  <si>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</si>
  <si>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</si>
  <si>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</si>
  <si>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</si>
  <si>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</si>
  <si>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</si>
  <si>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</si>
  <si>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</si>
  <si>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</si>
  <si>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</si>
  <si>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</si>
  <si>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</si>
  <si>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</si>
  <si>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</si>
  <si>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</si>
  <si>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</si>
  <si>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</si>
  <si>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</si>
  <si>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</si>
  <si>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</si>
  <si>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</si>
  <si>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</si>
  <si>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</si>
  <si>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</si>
  <si>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</si>
  <si>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</si>
  <si>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</si>
  <si>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</si>
  <si>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</si>
  <si>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</si>
  <si>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</si>
  <si>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</si>
  <si>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</si>
  <si>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</si>
  <si>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</si>
  <si>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</si>
  <si>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</si>
  <si>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</si>
  <si>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</si>
  <si>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</si>
  <si>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</si>
  <si>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</si>
  <si>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</si>
  <si>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</si>
  <si>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</si>
  <si>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</si>
  <si>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</si>
  <si>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</si>
  <si>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</si>
  <si>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</si>
  <si>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</si>
  <si>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</si>
  <si>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</si>
  <si>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</si>
  <si>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</si>
  <si>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</si>
  <si>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</si>
  <si>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</si>
  <si>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</si>
  <si>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</si>
  <si>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</si>
  <si>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</si>
  <si>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</si>
  <si>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</si>
  <si>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</si>
  <si>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</si>
  <si>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</si>
  <si>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</si>
  <si>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</si>
  <si>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</si>
  <si>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</si>
  <si>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</si>
  <si>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</si>
  <si>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</si>
  <si>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</si>
  <si>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</si>
  <si>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</si>
  <si>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</si>
  <si>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</si>
  <si>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</si>
  <si>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</si>
  <si>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</si>
  <si>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</si>
  <si>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</si>
  <si>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</si>
  <si>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</si>
  <si>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</si>
  <si>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</si>
  <si>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</si>
  <si>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</si>
  <si>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</si>
  <si>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</si>
  <si>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</si>
  <si>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</si>
  <si>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</si>
  <si>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</si>
  <si>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</si>
  <si>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</si>
  <si>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</si>
  <si>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</si>
  <si>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</si>
  <si>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</si>
  <si>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</si>
  <si>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</si>
  <si>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</si>
  <si>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</si>
  <si>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</si>
  <si>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</si>
  <si>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</si>
  <si>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</si>
  <si>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</si>
  <si>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</si>
  <si>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</si>
  <si>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</si>
  <si>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</si>
  <si>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</si>
  <si>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</si>
  <si>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</si>
  <si>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</si>
  <si>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</si>
  <si>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</si>
  <si>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</si>
  <si>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</si>
  <si>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</si>
  <si>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</si>
  <si>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</si>
  <si>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</si>
  <si>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</si>
  <si>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</si>
  <si>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</si>
  <si>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</si>
  <si>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</si>
  <si>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</si>
  <si>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</si>
  <si>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</si>
  <si>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</si>
  <si>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</si>
  <si>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</si>
  <si>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</si>
  <si>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</si>
  <si>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</si>
  <si>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</si>
  <si>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</si>
  <si>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</si>
  <si>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</si>
  <si>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</si>
  <si>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</si>
  <si>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</si>
  <si>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</si>
  <si>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</si>
  <si>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</si>
  <si>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</si>
  <si>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</si>
  <si>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</si>
  <si>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</si>
  <si>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</si>
  <si>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</si>
  <si>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</si>
  <si>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</si>
  <si>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</si>
  <si>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</si>
  <si>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</si>
  <si>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</si>
  <si>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</si>
  <si>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</si>
  <si>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</si>
  <si>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</si>
  <si>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</si>
  <si>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</si>
  <si>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</si>
  <si>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</si>
  <si>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</si>
  <si>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</si>
  <si>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</si>
  <si>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</si>
  <si>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</si>
  <si>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</si>
  <si>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</si>
  <si>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</si>
  <si>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</si>
  <si>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</si>
  <si>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</si>
  <si>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</si>
  <si>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</si>
  <si>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</si>
  <si>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</si>
  <si>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</si>
  <si>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</si>
  <si>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</si>
  <si>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</si>
  <si>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</si>
  <si>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</si>
  <si>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</si>
  <si>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</si>
  <si>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</si>
  <si>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</si>
  <si>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</si>
  <si>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</si>
  <si>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</si>
  <si>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</si>
  <si>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</si>
  <si>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</si>
  <si>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</si>
  <si>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</si>
  <si>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</si>
  <si>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</si>
  <si>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</si>
  <si>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</si>
  <si>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</si>
  <si>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</si>
  <si>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</si>
  <si>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</si>
  <si>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</si>
  <si>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</si>
  <si>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</si>
  <si>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</si>
  <si>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</si>
  <si>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</si>
  <si>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</si>
  <si>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</si>
  <si>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</si>
  <si>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</si>
  <si>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</si>
  <si>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</si>
  <si>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</si>
  <si>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</si>
  <si>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</si>
  <si>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</si>
  <si>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</si>
  <si>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</si>
  <si>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</si>
  <si>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</si>
  <si>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</si>
  <si>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</si>
  <si>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</si>
  <si>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</si>
  <si>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</si>
  <si>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</si>
  <si>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</si>
  <si>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</si>
  <si>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</si>
  <si>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</si>
  <si>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</si>
  <si>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</si>
  <si>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</si>
  <si>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</si>
  <si>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</si>
  <si>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</si>
  <si>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</si>
  <si>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</si>
  <si>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</si>
  <si>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</si>
  <si>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</si>
  <si>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</si>
  <si>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</si>
  <si>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</si>
  <si>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</si>
  <si>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</si>
  <si>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</si>
  <si>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</si>
  <si>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</si>
  <si>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</si>
  <si>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</si>
  <si>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</si>
  <si>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</si>
  <si>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</si>
  <si>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</si>
  <si>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</si>
  <si>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</si>
  <si>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</si>
  <si>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</si>
  <si>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</si>
  <si>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</si>
  <si>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</si>
  <si>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</si>
  <si>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</si>
  <si>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</si>
  <si>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</si>
  <si>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</si>
  <si>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</si>
  <si>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</si>
  <si>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</si>
  <si>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</si>
  <si>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</si>
  <si>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</si>
  <si>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</si>
  <si>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</si>
  <si>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</si>
  <si>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</si>
  <si>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</si>
  <si>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</si>
  <si>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</si>
  <si>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</si>
  <si>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</si>
  <si>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</si>
  <si>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</si>
  <si>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</si>
  <si>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</si>
  <si>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</si>
  <si>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</si>
  <si>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</si>
  <si>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</si>
  <si>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</si>
  <si>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</si>
  <si>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</si>
  <si>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</si>
  <si>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</si>
  <si>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</si>
  <si>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</si>
  <si>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</si>
  <si>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</si>
  <si>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</si>
  <si>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</si>
  <si>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</si>
  <si>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</si>
  <si>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</si>
  <si>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</si>
  <si>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</si>
  <si>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</si>
  <si>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</si>
  <si>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</si>
  <si>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</si>
  <si>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</si>
  <si>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</si>
  <si>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</si>
  <si>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</si>
  <si>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</si>
  <si>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</si>
  <si>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</si>
  <si>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</si>
  <si>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</si>
  <si>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</si>
  <si>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</si>
  <si>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</si>
  <si>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</si>
  <si>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</si>
  <si>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</si>
  <si>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</si>
  <si>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</si>
  <si>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</si>
  <si>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</si>
  <si>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</si>
  <si>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</si>
  <si>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</si>
  <si>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</si>
  <si>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</si>
  <si>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</si>
  <si>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</si>
  <si>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</si>
  <si>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</si>
  <si>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</si>
  <si>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</si>
  <si>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</si>
  <si>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</si>
  <si>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</si>
  <si>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</si>
  <si>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</si>
  <si>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</si>
  <si>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</si>
  <si>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</si>
  <si>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</si>
  <si>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</si>
  <si>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</si>
  <si>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</si>
  <si>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</si>
  <si>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</si>
  <si>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</si>
  <si>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</si>
  <si>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</si>
  <si>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</si>
  <si>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</si>
  <si>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</si>
  <si>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</si>
  <si>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</si>
  <si>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</si>
  <si>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</si>
  <si>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</si>
  <si>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</si>
  <si>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</si>
  <si>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</si>
  <si>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</si>
  <si>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</si>
  <si>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</si>
  <si>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</si>
  <si>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</si>
  <si>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</si>
  <si>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</si>
  <si>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</si>
  <si>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</si>
  <si>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</si>
  <si>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</si>
  <si>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</si>
  <si>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</si>
  <si>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</si>
  <si>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</si>
  <si>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</si>
  <si>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</si>
  <si>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</si>
  <si>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</si>
  <si>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</si>
  <si>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</si>
  <si>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</si>
  <si>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</si>
  <si>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</si>
  <si>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</si>
  <si>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</si>
  <si>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</si>
  <si>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</si>
  <si>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</si>
  <si>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</si>
  <si>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</si>
  <si>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</si>
  <si>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</si>
  <si>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</si>
  <si>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</si>
  <si>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</si>
  <si>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</si>
  <si>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</si>
  <si>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</si>
  <si>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</si>
  <si>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</si>
  <si>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</si>
  <si>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</si>
  <si>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</si>
  <si>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</si>
  <si>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</si>
  <si>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</si>
  <si>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</si>
  <si>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</si>
  <si>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</si>
  <si>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</si>
  <si>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</si>
  <si>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</si>
  <si>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</si>
  <si>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</si>
  <si>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</si>
  <si>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</si>
  <si>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</si>
  <si>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</si>
  <si>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</si>
  <si>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</si>
  <si>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</si>
  <si>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</si>
  <si>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</si>
  <si>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</si>
  <si>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</si>
  <si>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</si>
  <si>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</si>
  <si>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</si>
  <si>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</si>
  <si>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</si>
  <si>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</si>
  <si>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</si>
  <si>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</si>
  <si>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</si>
  <si>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</si>
  <si>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</si>
  <si>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</si>
  <si>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</si>
  <si>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</si>
  <si>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</si>
  <si>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</si>
  <si>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</si>
  <si>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</si>
  <si>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</si>
  <si>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</si>
  <si>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</si>
  <si>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</si>
  <si>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</si>
  <si>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</si>
  <si>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</si>
  <si>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</si>
  <si>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</si>
  <si>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</si>
  <si>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</si>
  <si>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</si>
  <si>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</si>
  <si>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</si>
  <si>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</si>
  <si>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</si>
  <si>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</si>
  <si>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</si>
  <si>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</si>
  <si>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</si>
  <si>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</si>
  <si>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</si>
  <si>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</si>
  <si>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</si>
  <si>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</si>
  <si>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</si>
  <si>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</si>
  <si>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</si>
  <si>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</si>
  <si>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</si>
  <si>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</si>
  <si>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</si>
  <si>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</si>
  <si>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</si>
  <si>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</si>
  <si>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</si>
  <si>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</si>
  <si>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</si>
  <si>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</si>
  <si>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</si>
  <si>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</si>
  <si>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</si>
  <si>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</si>
  <si>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</si>
  <si>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</si>
  <si>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</si>
  <si>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</si>
  <si>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</si>
  <si>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</si>
  <si>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</si>
  <si>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</si>
  <si>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</si>
  <si>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</si>
  <si>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</si>
  <si>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</si>
  <si>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</si>
  <si>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</si>
  <si>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</si>
  <si>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</si>
  <si>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</si>
  <si>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</si>
  <si>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</si>
  <si>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</si>
  <si>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</si>
  <si>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</si>
  <si>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</si>
  <si>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</si>
  <si>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</si>
  <si>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</si>
  <si>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</si>
  <si>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</si>
  <si>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</si>
  <si>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</si>
  <si>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</si>
  <si>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</si>
  <si>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</si>
  <si>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</si>
  <si>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</si>
  <si>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</si>
  <si>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</si>
  <si>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</si>
  <si>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</si>
  <si>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</si>
  <si>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</si>
  <si>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</si>
  <si>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</si>
  <si>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</si>
  <si>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</si>
  <si>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</si>
  <si>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</si>
  <si>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</si>
  <si>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</si>
  <si>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</si>
  <si>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</si>
  <si>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</si>
  <si>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</si>
  <si>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</si>
  <si>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</si>
  <si>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</si>
  <si>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</si>
  <si>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</si>
  <si>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</si>
  <si>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</si>
  <si>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</si>
  <si>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</si>
  <si>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</si>
  <si>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</si>
  <si>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</si>
  <si>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</si>
  <si>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</si>
  <si>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</si>
  <si>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</si>
  <si>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</si>
  <si>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</si>
  <si>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</si>
  <si>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</si>
  <si>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</si>
  <si>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</si>
  <si>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</si>
  <si>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</si>
  <si>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</si>
  <si>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</si>
  <si>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</si>
  <si>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</si>
  <si>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</si>
  <si>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</si>
  <si>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</si>
  <si>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</si>
  <si>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</si>
  <si>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</si>
  <si>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</si>
  <si>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</si>
  <si>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</si>
  <si>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</si>
  <si>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</si>
  <si>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</si>
  <si>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</si>
  <si>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</si>
  <si>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</si>
  <si>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</si>
  <si>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</si>
  <si>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</si>
  <si>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</si>
  <si>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</si>
  <si>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</si>
  <si>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</si>
  <si>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</si>
  <si>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</si>
  <si>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</si>
  <si>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</si>
  <si>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</si>
  <si>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</si>
  <si>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</si>
  <si>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</si>
  <si>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</si>
  <si>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</si>
  <si>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</si>
  <si>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</si>
  <si>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</si>
  <si>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</si>
  <si>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</si>
  <si>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</si>
  <si>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</si>
  <si>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</si>
  <si>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</si>
  <si>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</si>
  <si>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</si>
  <si>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</si>
  <si>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</si>
  <si>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</si>
  <si>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</si>
  <si>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</si>
  <si>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</si>
  <si>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</si>
  <si>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</si>
  <si>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</si>
  <si>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</si>
  <si>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</si>
  <si>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</si>
  <si>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</si>
  <si>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</si>
  <si>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</si>
  <si>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</si>
  <si>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</si>
  <si>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</si>
  <si>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</si>
  <si>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</si>
  <si>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</si>
  <si>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</si>
  <si>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</si>
  <si>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</si>
  <si>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</si>
  <si>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</si>
  <si>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</si>
  <si>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</si>
  <si>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</si>
  <si>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</si>
  <si>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</si>
  <si>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</si>
  <si>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</si>
  <si>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</si>
  <si>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</si>
  <si>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</si>
  <si>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</si>
  <si>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</si>
  <si>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</si>
  <si>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</si>
  <si>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</si>
  <si>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</si>
  <si>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</si>
  <si>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</si>
  <si>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</si>
  <si>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</si>
  <si>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</si>
  <si>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</si>
  <si>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</si>
  <si>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</si>
  <si>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</si>
  <si>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</si>
  <si>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</si>
  <si>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</si>
  <si>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</si>
  <si>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</si>
  <si>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</si>
  <si>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</si>
  <si>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</si>
  <si>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</si>
  <si>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</si>
  <si>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</si>
  <si>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</si>
  <si>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</si>
  <si>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</si>
  <si>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</si>
  <si>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</si>
  <si>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</si>
  <si>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</si>
  <si>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</si>
  <si>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</si>
  <si>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</si>
  <si>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</si>
  <si>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</si>
  <si>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</si>
  <si>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</si>
  <si>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</si>
  <si>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</si>
  <si>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</si>
  <si>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</si>
  <si>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</si>
  <si>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</si>
  <si>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</si>
  <si>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</si>
  <si>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</si>
  <si>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</si>
  <si>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</si>
  <si>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</si>
  <si>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</si>
  <si>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</si>
  <si>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</si>
  <si>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</si>
  <si>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</si>
  <si>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</si>
  <si>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</si>
  <si>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</si>
  <si>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</si>
  <si>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</si>
  <si>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</si>
  <si>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</si>
  <si>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</si>
  <si>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</si>
  <si>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</si>
  <si>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</si>
  <si>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</si>
  <si>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</si>
  <si>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</si>
  <si>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</si>
  <si>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</si>
  <si>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</si>
  <si>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</si>
  <si>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</si>
  <si>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</si>
  <si>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</si>
  <si>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</si>
  <si>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</si>
  <si>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</si>
  <si>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</si>
  <si>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</si>
  <si>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</si>
  <si>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</si>
  <si>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</si>
  <si>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</si>
  <si>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</si>
  <si>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</si>
  <si>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</si>
  <si>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</si>
  <si>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</si>
  <si>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</si>
  <si>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</si>
  <si>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</si>
  <si>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</si>
  <si>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</si>
  <si>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</si>
  <si>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</si>
  <si>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</si>
  <si>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</si>
  <si>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</si>
  <si>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</si>
  <si>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</si>
  <si>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</si>
  <si>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</si>
  <si>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</si>
  <si>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</si>
  <si>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</si>
  <si>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</si>
  <si>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</si>
  <si>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</si>
  <si>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</si>
  <si>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</si>
  <si>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</si>
  <si>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</si>
  <si>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</si>
  <si>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</si>
  <si>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</si>
  <si>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</si>
  <si>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</si>
  <si>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</si>
  <si>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</si>
  <si>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</si>
  <si>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</si>
  <si>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</si>
  <si>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</si>
  <si>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</si>
  <si>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</si>
  <si>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</si>
  <si>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</si>
  <si>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</si>
  <si>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</si>
  <si>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</si>
  <si>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</si>
  <si>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</si>
  <si>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</si>
  <si>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</si>
  <si>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</si>
  <si>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</si>
  <si>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</si>
  <si>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</si>
  <si>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</si>
  <si>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</si>
  <si>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</si>
  <si>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</si>
  <si>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</si>
  <si>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</si>
  <si>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</si>
  <si>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</si>
  <si>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</si>
  <si>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</si>
  <si>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</si>
  <si>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</si>
  <si>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</si>
  <si>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</si>
  <si>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</si>
  <si>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</si>
  <si>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</si>
  <si>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</si>
  <si>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</si>
  <si>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</si>
  <si>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</si>
  <si>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</si>
  <si>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</si>
  <si>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</si>
  <si>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</si>
  <si>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</si>
  <si>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</si>
  <si>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</si>
  <si>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</si>
  <si>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</si>
  <si>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</si>
  <si>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</si>
  <si>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</si>
  <si>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</si>
  <si>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</si>
  <si>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</si>
  <si>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</si>
  <si>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</si>
  <si>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</si>
  <si>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</si>
  <si>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</si>
  <si>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</si>
  <si>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</si>
  <si>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</si>
  <si>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</si>
  <si>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</si>
  <si>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</si>
  <si>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</si>
  <si>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</si>
  <si>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</si>
  <si>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</si>
  <si>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</si>
  <si>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</si>
  <si>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</si>
  <si>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</si>
  <si>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</si>
  <si>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</si>
  <si>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</si>
  <si>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</si>
  <si>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</si>
  <si>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</si>
  <si>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</si>
  <si>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</si>
  <si>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</si>
  <si>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</si>
  <si>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</si>
  <si>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</si>
  <si>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</si>
  <si>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</si>
  <si>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</si>
  <si>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</si>
  <si>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</si>
  <si>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</si>
  <si>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</si>
  <si>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</si>
  <si>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</si>
  <si>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</si>
  <si>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</si>
  <si>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</si>
  <si>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</si>
  <si>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</si>
  <si>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</si>
  <si>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</si>
  <si>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</si>
  <si>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</si>
  <si>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</si>
  <si>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</si>
  <si>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</si>
  <si>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</si>
  <si>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</si>
  <si>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</si>
  <si>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</si>
  <si>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</si>
  <si>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</si>
  <si>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</si>
  <si>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</si>
  <si>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</si>
  <si>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</si>
  <si>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</si>
  <si>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</si>
  <si>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</si>
  <si>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</si>
  <si>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</si>
  <si>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</si>
  <si>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</si>
  <si>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</si>
  <si>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</si>
  <si>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</si>
  <si>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</si>
  <si>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</si>
  <si>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</si>
  <si>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</si>
  <si>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</si>
  <si>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</si>
  <si>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</si>
  <si>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</si>
  <si>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</si>
  <si>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</si>
  <si>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</si>
  <si>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</si>
  <si>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</si>
  <si>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</si>
  <si>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</si>
  <si>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</si>
  <si>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</si>
  <si>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</si>
  <si>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</si>
  <si>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</si>
  <si>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</si>
  <si>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</si>
  <si>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</si>
  <si>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</si>
  <si>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</si>
  <si>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</si>
  <si>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</si>
  <si>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</si>
  <si>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</si>
  <si>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</si>
  <si>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</si>
  <si>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</si>
  <si>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</si>
  <si>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</si>
  <si>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</si>
  <si>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</si>
  <si>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</si>
  <si>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</si>
  <si>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</si>
  <si>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</si>
  <si>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</si>
  <si>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</si>
  <si>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</si>
  <si>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</si>
  <si>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</si>
  <si>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</si>
  <si>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</si>
  <si>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</si>
  <si>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</si>
  <si>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</si>
  <si>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</si>
  <si>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</si>
  <si>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</si>
  <si>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</si>
  <si>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</si>
  <si>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</si>
  <si>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</si>
  <si>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</si>
  <si>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</si>
  <si>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</si>
  <si>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</si>
  <si>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</si>
  <si>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</si>
  <si>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</si>
  <si>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</si>
  <si>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</si>
  <si>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</si>
  <si>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</si>
  <si>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</si>
  <si>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</si>
  <si>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</si>
  <si>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</si>
  <si>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</si>
  <si>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</si>
  <si>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</si>
  <si>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</si>
  <si>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</si>
  <si>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</si>
  <si>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</si>
  <si>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</si>
  <si>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</si>
  <si>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</si>
  <si>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</si>
  <si>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</si>
  <si>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</si>
  <si>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</si>
  <si>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</si>
  <si>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</si>
  <si>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</si>
  <si>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</si>
  <si>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</si>
  <si>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</si>
  <si>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</si>
  <si>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</si>
  <si>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</si>
  <si>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</si>
  <si>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</si>
  <si>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</si>
  <si>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</si>
  <si>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</si>
  <si>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</si>
  <si>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</si>
  <si>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</si>
  <si>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</si>
  <si>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</si>
  <si>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</si>
  <si>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</si>
  <si>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</si>
  <si>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</si>
  <si>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</si>
  <si>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</si>
  <si>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</si>
  <si>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</si>
  <si>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</si>
  <si>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</si>
  <si>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</si>
  <si>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</si>
  <si>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</si>
  <si>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</si>
  <si>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</si>
  <si>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</si>
  <si>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</si>
  <si>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</si>
  <si>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</si>
  <si>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</si>
  <si>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</si>
  <si>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</si>
  <si>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</si>
  <si>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</si>
  <si>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</si>
  <si>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</si>
  <si>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</si>
  <si>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</si>
  <si>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</si>
  <si>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</si>
  <si>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</si>
  <si>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</si>
  <si>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</si>
  <si>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</si>
  <si>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</si>
  <si>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</si>
  <si>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</si>
  <si>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</si>
  <si>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</si>
  <si>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</si>
  <si>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</si>
  <si>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</si>
  <si>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</si>
  <si>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</si>
  <si>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</si>
  <si>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</si>
  <si>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</si>
  <si>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</si>
  <si>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</si>
  <si>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</si>
  <si>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</si>
  <si>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</si>
  <si>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</si>
  <si>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</si>
  <si>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</si>
  <si>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</si>
  <si>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</si>
  <si>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</si>
  <si>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</si>
  <si>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</si>
  <si>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</si>
  <si>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</si>
  <si>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</si>
  <si>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</si>
  <si>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</si>
  <si>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</si>
  <si>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</si>
  <si>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</si>
  <si>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</si>
  <si>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</si>
  <si>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</si>
  <si>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</si>
  <si>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</si>
  <si>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</si>
  <si>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</si>
  <si>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</si>
  <si>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</si>
  <si>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</si>
  <si>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</si>
  <si>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</si>
  <si>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</si>
  <si>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</si>
  <si>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</si>
  <si>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</si>
  <si>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</si>
  <si>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</si>
  <si>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</si>
  <si>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</si>
  <si>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</si>
  <si>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</si>
  <si>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</si>
  <si>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</si>
  <si>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</si>
  <si>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</si>
  <si>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</si>
  <si>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</si>
  <si>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</si>
  <si>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</si>
  <si>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</si>
  <si>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</si>
  <si>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</si>
  <si>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</si>
  <si>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</si>
  <si>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</si>
  <si>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</si>
  <si>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</si>
  <si>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</si>
  <si>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</si>
  <si>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</si>
  <si>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</si>
  <si>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</si>
  <si>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</si>
  <si>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</si>
  <si>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</si>
  <si>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</si>
  <si>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</si>
  <si>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</si>
  <si>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</si>
  <si>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</si>
  <si>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</si>
  <si>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</si>
  <si>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</si>
  <si>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</si>
  <si>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</si>
  <si>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</si>
  <si>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</si>
  <si>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</si>
  <si>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</si>
  <si>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</si>
  <si>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</si>
  <si>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</si>
  <si>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</si>
  <si>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</si>
  <si>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</si>
  <si>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</si>
  <si>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</si>
  <si>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</si>
  <si>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</si>
  <si>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</si>
  <si>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</si>
  <si>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</si>
  <si>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</si>
  <si>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</si>
  <si>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</si>
  <si>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</si>
  <si>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</si>
  <si>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</si>
  <si>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</si>
  <si>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</si>
  <si>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</si>
  <si>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</si>
  <si>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</si>
  <si>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</si>
  <si>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</si>
  <si>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</si>
  <si>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</si>
  <si>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</si>
  <si>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</si>
  <si>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</si>
  <si>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</si>
  <si>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</si>
  <si>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</si>
  <si>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</si>
  <si>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</si>
  <si>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</si>
  <si>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</si>
  <si>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</si>
  <si>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</si>
  <si>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</si>
  <si>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</si>
  <si>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</si>
  <si>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</si>
  <si>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</si>
  <si>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</si>
  <si>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</si>
  <si>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</si>
  <si>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</si>
  <si>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</si>
  <si>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</si>
  <si>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</si>
  <si>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</si>
  <si>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</si>
  <si>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</si>
  <si>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</si>
  <si>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</si>
  <si>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</si>
  <si>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</si>
  <si>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</si>
  <si>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</si>
  <si>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</si>
  <si>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</si>
  <si>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</si>
  <si>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</si>
  <si>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</si>
  <si>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</si>
  <si>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</si>
  <si>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</si>
  <si>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</si>
  <si>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</si>
  <si>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</si>
  <si>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</si>
  <si>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</si>
  <si>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</si>
  <si>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</si>
  <si>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</si>
  <si>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</si>
  <si>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</si>
  <si>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</si>
  <si>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</si>
  <si>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</si>
  <si>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</si>
  <si>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</si>
  <si>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</si>
  <si>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</si>
  <si>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</si>
  <si>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</si>
  <si>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</si>
  <si>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</si>
  <si>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</si>
  <si>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</si>
  <si>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</si>
  <si>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</si>
  <si>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</si>
  <si>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</si>
  <si>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</si>
  <si>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</si>
  <si>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</si>
  <si>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</si>
  <si>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</si>
  <si>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</si>
  <si>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</si>
  <si>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</si>
  <si>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</si>
  <si>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</si>
  <si>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</si>
  <si>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</si>
  <si>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</si>
  <si>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</si>
  <si>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</si>
  <si>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</si>
  <si>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</si>
  <si>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</si>
  <si>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</si>
  <si>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</si>
  <si>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</si>
  <si>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</si>
  <si>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</si>
  <si>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</si>
  <si>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</si>
  <si>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</si>
  <si>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</si>
  <si>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</si>
  <si>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</si>
  <si>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</si>
  <si>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</si>
  <si>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</si>
  <si>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</si>
  <si>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</si>
  <si>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</si>
  <si>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</si>
  <si>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</si>
  <si>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</si>
  <si>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</si>
  <si>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</si>
  <si>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</si>
  <si>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</si>
  <si>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</si>
  <si>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</si>
  <si>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</si>
  <si>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</si>
  <si>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</si>
  <si>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</si>
  <si>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</si>
  <si>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</si>
  <si>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</si>
  <si>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</si>
  <si>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</si>
  <si>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</si>
  <si>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</si>
  <si>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</si>
  <si>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</si>
  <si>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</si>
  <si>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</si>
  <si>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</si>
  <si>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</si>
  <si>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</si>
  <si>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</si>
  <si>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</si>
  <si>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</si>
  <si>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</si>
  <si>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</si>
  <si>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</si>
  <si>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</si>
  <si>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</si>
  <si>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</si>
  <si>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</si>
  <si>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</si>
  <si>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</si>
  <si>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</si>
  <si>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</si>
  <si>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</si>
  <si>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</si>
  <si>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</si>
  <si>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</si>
  <si>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</si>
  <si>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</si>
  <si>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</si>
  <si>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</si>
  <si>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</si>
  <si>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</si>
  <si>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</si>
  <si>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</si>
  <si>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</si>
  <si>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</si>
  <si>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</si>
  <si>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</si>
  <si>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</si>
  <si>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</si>
  <si>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</si>
  <si>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</si>
  <si>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</si>
  <si>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</si>
  <si>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</si>
  <si>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</si>
  <si>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</si>
  <si>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</si>
  <si>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</si>
  <si>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</si>
  <si>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</si>
  <si>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</si>
  <si>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</si>
  <si>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</si>
  <si>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</si>
  <si>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</si>
  <si>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</si>
  <si>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</si>
  <si>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</si>
  <si>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</si>
  <si>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</si>
  <si>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</si>
  <si>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</si>
  <si>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</si>
  <si>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</si>
  <si>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</si>
  <si>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</si>
  <si>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</si>
  <si>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</si>
  <si>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</si>
  <si>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</si>
  <si>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</si>
  <si>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</si>
  <si>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</si>
  <si>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</si>
  <si>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</si>
  <si>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</si>
  <si>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</si>
  <si>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</si>
  <si>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</si>
  <si>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</si>
  <si>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</si>
  <si>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</si>
  <si>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</si>
  <si>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</si>
  <si>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</si>
  <si>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</si>
  <si>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</si>
  <si>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</si>
  <si>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</si>
  <si>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</si>
  <si>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</si>
  <si>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</si>
  <si>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</si>
  <si>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</si>
  <si>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</si>
  <si>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</si>
  <si>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</si>
  <si>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</si>
  <si>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</si>
  <si>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</si>
  <si>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</si>
  <si>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</si>
  <si>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</si>
  <si>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</si>
  <si>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</si>
  <si>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</si>
  <si>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</si>
  <si>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</si>
  <si>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</si>
  <si>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</si>
  <si>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</si>
  <si>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</si>
  <si>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</si>
  <si>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</si>
  <si>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</si>
  <si>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</si>
  <si>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</si>
  <si>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</si>
  <si>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</si>
  <si>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</si>
  <si>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</si>
  <si>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</si>
  <si>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</si>
  <si>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</si>
  <si>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</si>
  <si>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</si>
  <si>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</si>
  <si>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</si>
  <si>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</si>
  <si>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</si>
  <si>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</si>
  <si>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</si>
  <si>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</si>
  <si>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</si>
  <si>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</si>
  <si>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</si>
  <si>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</si>
  <si>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</si>
  <si>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</si>
  <si>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</si>
  <si>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</si>
  <si>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</si>
  <si>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</si>
  <si>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</si>
  <si>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</si>
  <si>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</si>
  <si>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</si>
  <si>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</si>
  <si>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</si>
  <si>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</si>
  <si>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</si>
  <si>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</si>
  <si>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</si>
  <si>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</si>
  <si>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</si>
  <si>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</si>
  <si>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</si>
  <si>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</si>
  <si>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</si>
  <si>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</si>
  <si>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</si>
  <si>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</si>
  <si>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</si>
  <si>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</si>
  <si>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</si>
  <si>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</si>
  <si>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</si>
  <si>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</si>
  <si>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</si>
  <si>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</si>
  <si>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</si>
  <si>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</si>
  <si>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</si>
  <si>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</si>
  <si>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</si>
  <si>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</si>
  <si>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</si>
  <si>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</si>
  <si>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</si>
  <si>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</si>
  <si>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</si>
  <si>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</si>
  <si>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</si>
  <si>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</si>
  <si>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</si>
  <si>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</si>
  <si>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</si>
  <si>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</si>
  <si>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</si>
  <si>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</si>
  <si>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</si>
  <si>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</si>
  <si>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</si>
  <si>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</si>
  <si>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</si>
  <si>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</si>
  <si>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</si>
  <si>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</si>
  <si>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</si>
  <si>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</si>
  <si>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</si>
  <si>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</si>
  <si>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</si>
  <si>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</si>
  <si>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</si>
  <si>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</si>
  <si>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</si>
  <si>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</si>
  <si>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</si>
  <si>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</si>
  <si>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</si>
  <si>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</si>
  <si>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</si>
  <si>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</si>
  <si>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</si>
  <si>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</si>
  <si>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</si>
  <si>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</si>
  <si>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</si>
  <si>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</si>
  <si>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</si>
  <si>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</si>
  <si>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</si>
  <si>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</si>
  <si>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</si>
  <si>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</si>
  <si>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</si>
  <si>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</si>
  <si>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</si>
  <si>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</si>
  <si>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</si>
  <si>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</si>
  <si>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</si>
  <si>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</si>
  <si>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</si>
  <si>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</si>
  <si>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</si>
  <si>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</si>
  <si>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</si>
  <si>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</si>
  <si>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</si>
  <si>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</si>
  <si>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</si>
  <si>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</si>
  <si>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</si>
  <si>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</si>
  <si>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</si>
  <si>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</si>
  <si>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</si>
  <si>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</si>
  <si>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</si>
  <si>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</si>
  <si>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</si>
  <si>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</si>
  <si>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</si>
  <si>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</si>
  <si>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</si>
  <si>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</si>
  <si>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</si>
  <si>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</si>
  <si>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</si>
  <si>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</si>
  <si>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</si>
  <si>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</si>
  <si>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</si>
  <si>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</si>
  <si>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</si>
  <si>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</si>
  <si>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</si>
  <si>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</si>
  <si>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</si>
  <si>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</si>
  <si>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</si>
  <si>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</si>
  <si>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</si>
  <si>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</si>
  <si>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</si>
  <si>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</si>
  <si>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</si>
  <si>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</si>
  <si>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</si>
  <si>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</si>
  <si>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</si>
  <si>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</si>
  <si>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</si>
  <si>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</si>
  <si>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</si>
  <si>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</si>
  <si>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</si>
  <si>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</si>
  <si>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</si>
  <si>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</si>
  <si>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</si>
  <si>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</si>
  <si>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</si>
  <si>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</si>
  <si>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</si>
  <si>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</si>
  <si>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</si>
  <si>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</si>
  <si>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</si>
  <si>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</si>
  <si>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</si>
  <si>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</si>
  <si>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</si>
  <si>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</si>
  <si>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</si>
  <si>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</si>
  <si>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</si>
  <si>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</si>
  <si>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</si>
  <si>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</si>
  <si>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</si>
  <si>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</si>
  <si>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</si>
  <si>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</si>
  <si>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</si>
  <si>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</si>
  <si>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</si>
  <si>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</si>
  <si>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</si>
  <si>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</si>
  <si>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</si>
  <si>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</si>
  <si>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</si>
  <si>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</si>
  <si>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</si>
  <si>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</si>
  <si>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</si>
  <si>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</si>
  <si>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</si>
  <si>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</si>
  <si>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</si>
  <si>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</si>
  <si>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</si>
  <si>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</si>
  <si>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</si>
  <si>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</si>
  <si>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</si>
  <si>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</si>
  <si>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</si>
  <si>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</si>
  <si>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</si>
  <si>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</si>
  <si>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</si>
  <si>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</si>
  <si>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</si>
  <si>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</si>
  <si>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</si>
  <si>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</si>
  <si>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</si>
  <si>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</si>
  <si>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</si>
  <si>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</si>
  <si>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</si>
  <si>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</si>
  <si>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</si>
  <si>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</si>
  <si>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</si>
  <si>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</si>
  <si>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</si>
  <si>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</si>
  <si>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</si>
  <si>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</si>
  <si>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</si>
  <si>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</si>
  <si>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</si>
  <si>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</si>
  <si>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</si>
  <si>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</si>
  <si>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</si>
  <si>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</si>
  <si>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</si>
  <si>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</si>
  <si>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</si>
  <si>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</si>
  <si>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</si>
  <si>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</si>
  <si>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</si>
  <si>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</si>
  <si>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</si>
  <si>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</si>
  <si>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</si>
  <si>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</si>
  <si>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</si>
  <si>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</si>
  <si>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</si>
  <si>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</si>
  <si>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</si>
  <si>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</si>
  <si>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</si>
  <si>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</si>
  <si>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</si>
  <si>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</si>
  <si>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</si>
  <si>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</si>
  <si>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</si>
  <si>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</si>
  <si>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</si>
  <si>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</si>
  <si>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</si>
  <si>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</si>
  <si>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</si>
  <si>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</si>
  <si>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</si>
  <si>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</si>
  <si>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</si>
  <si>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</si>
  <si>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</si>
  <si>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</si>
  <si>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</si>
  <si>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</si>
  <si>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</si>
  <si>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</si>
  <si>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</si>
  <si>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</si>
  <si>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</si>
  <si>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</si>
  <si>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</si>
  <si>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</si>
  <si>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</si>
  <si>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</si>
  <si>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</si>
  <si>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</si>
  <si>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</si>
  <si>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</si>
  <si>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</si>
  <si>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</si>
  <si>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</si>
  <si>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</si>
  <si>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</si>
  <si>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</si>
  <si>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</si>
  <si>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</si>
  <si>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</si>
  <si>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</si>
  <si>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</si>
  <si>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</si>
  <si>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</si>
  <si>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</si>
  <si>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</si>
  <si>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</si>
  <si>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</si>
  <si>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</si>
  <si>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</si>
  <si>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</si>
  <si>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</si>
  <si>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</si>
  <si>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</si>
  <si>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</si>
  <si>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</si>
  <si>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</si>
  <si>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</si>
  <si>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</si>
  <si>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</si>
  <si>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</si>
  <si>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</si>
  <si>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</si>
  <si>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</si>
  <si>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</si>
  <si>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</si>
  <si>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</si>
  <si>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</si>
  <si>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</si>
  <si>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</si>
  <si>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</si>
  <si>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</si>
  <si>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</si>
  <si>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</si>
  <si>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</si>
  <si>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</si>
  <si>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</si>
  <si>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</si>
  <si>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</si>
  <si>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</si>
  <si>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</si>
  <si>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</si>
  <si>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</si>
  <si>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</si>
  <si>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</si>
  <si>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</si>
  <si>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</si>
  <si>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</si>
  <si>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</si>
  <si>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</si>
  <si>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</si>
  <si>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</si>
  <si>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</si>
  <si>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</si>
  <si>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</si>
  <si>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</si>
  <si>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</si>
  <si>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</si>
  <si>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</si>
  <si>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</si>
  <si>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</si>
  <si>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</si>
  <si>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</si>
  <si>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</si>
  <si>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</si>
  <si>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</si>
  <si>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</si>
  <si>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</si>
  <si>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</si>
  <si>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</si>
  <si>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</si>
  <si>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</si>
  <si>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</si>
  <si>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</si>
  <si>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</si>
  <si>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</si>
  <si>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</si>
  <si>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</si>
  <si>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</si>
  <si>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</si>
  <si>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</si>
  <si>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</si>
  <si>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</si>
  <si>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</si>
  <si>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</si>
  <si>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</si>
  <si>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</si>
  <si>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</si>
  <si>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</si>
  <si>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</si>
  <si>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</si>
  <si>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</si>
  <si>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</si>
  <si>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</si>
  <si>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</si>
  <si>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</si>
  <si>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</si>
  <si>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</si>
  <si>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</si>
  <si>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</si>
  <si>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</si>
  <si>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</si>
  <si>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</si>
  <si>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</si>
  <si>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</si>
  <si>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</si>
  <si>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</si>
  <si>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</si>
  <si>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</si>
  <si>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</si>
  <si>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</si>
  <si>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</si>
  <si>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</si>
  <si>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</si>
  <si>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</si>
  <si>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</si>
  <si>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</si>
  <si>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</si>
  <si>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</si>
  <si>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</si>
  <si>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</si>
  <si>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</si>
  <si>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</si>
  <si>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</si>
  <si>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</si>
  <si>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</si>
  <si>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</si>
  <si>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</si>
  <si>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</si>
  <si>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</si>
  <si>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</si>
  <si>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</si>
  <si>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</si>
  <si>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</si>
  <si>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</si>
  <si>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</si>
  <si>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</si>
  <si>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</si>
  <si>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</si>
  <si>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</si>
  <si>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</si>
  <si>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</si>
  <si>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</si>
  <si>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</si>
  <si>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</si>
  <si>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</si>
  <si>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</si>
  <si>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</si>
  <si>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</si>
  <si>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</si>
  <si>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</si>
  <si>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</si>
  <si>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</si>
  <si>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</si>
  <si>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</si>
  <si>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</si>
  <si>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</si>
  <si>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</si>
  <si>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</si>
  <si>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</si>
  <si>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</si>
  <si>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</si>
  <si>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</si>
  <si>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</si>
  <si>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</si>
  <si>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</si>
  <si>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</si>
  <si>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</si>
  <si>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</si>
  <si>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</si>
  <si>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</si>
  <si>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</si>
  <si>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</si>
  <si>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</si>
  <si>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</si>
  <si>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</si>
  <si>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</si>
  <si>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</si>
  <si>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</si>
  <si>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</si>
  <si>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</si>
  <si>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</si>
  <si>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</si>
  <si>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</si>
  <si>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</si>
  <si>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</si>
  <si>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</si>
  <si>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</si>
  <si>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</si>
  <si>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</si>
  <si>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</si>
  <si>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</si>
  <si>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</si>
  <si>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</si>
  <si>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</si>
  <si>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</si>
  <si>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</si>
  <si>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</si>
  <si>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</si>
  <si>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</si>
  <si>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</si>
  <si>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</si>
  <si>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</si>
  <si>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</si>
  <si>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</si>
  <si>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</si>
  <si>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</si>
  <si>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</si>
  <si>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</si>
  <si>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</si>
  <si>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</si>
  <si>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</si>
  <si>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</si>
  <si>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</si>
  <si>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</si>
  <si>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</si>
  <si>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</si>
  <si>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</si>
  <si>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</si>
  <si>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</si>
  <si>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</si>
  <si>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</si>
  <si>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</si>
  <si>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</si>
  <si>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</si>
  <si>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</si>
  <si>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</si>
  <si>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</si>
  <si>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</si>
  <si>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</si>
  <si>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</si>
  <si>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</si>
  <si>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</si>
  <si>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</si>
  <si>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</si>
  <si>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</si>
  <si>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</si>
  <si>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</si>
  <si>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</si>
  <si>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</si>
  <si>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</si>
  <si>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</si>
  <si>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</si>
  <si>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</si>
  <si>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</si>
  <si>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</si>
  <si>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</si>
  <si>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</si>
  <si>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</si>
  <si>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</si>
  <si>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</si>
  <si>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</si>
  <si>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</si>
  <si>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</si>
  <si>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</si>
  <si>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</si>
  <si>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</si>
  <si>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</si>
  <si>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</si>
  <si>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</si>
  <si>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</si>
  <si>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</si>
  <si>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</si>
  <si>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</si>
  <si>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</si>
  <si>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</si>
  <si>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</si>
  <si>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</si>
  <si>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</si>
  <si>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</si>
  <si>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</si>
  <si>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</si>
  <si>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</si>
  <si>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</si>
  <si>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</si>
  <si>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</si>
  <si>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</si>
  <si>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</si>
  <si>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</si>
  <si>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</si>
  <si>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</si>
  <si>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</si>
  <si>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</si>
  <si>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</si>
  <si>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</si>
  <si>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</si>
  <si>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</si>
  <si>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</si>
  <si>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</si>
  <si>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</si>
  <si>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</si>
  <si>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</si>
  <si>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</si>
  <si>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</si>
  <si>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</si>
  <si>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</si>
  <si>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</si>
  <si>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</si>
  <si>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</si>
  <si>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</si>
  <si>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</si>
  <si>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</si>
  <si>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</si>
  <si>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</si>
  <si>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</si>
  <si>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</si>
  <si>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</si>
  <si>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</si>
  <si>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</si>
  <si>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</si>
  <si>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</si>
  <si>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</si>
  <si>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</si>
  <si>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</si>
  <si>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</si>
  <si>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</si>
  <si>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</si>
  <si>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</si>
  <si>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</si>
  <si>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</si>
  <si>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</si>
  <si>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</si>
  <si>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</si>
  <si>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</si>
  <si>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</si>
  <si>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</si>
  <si>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</si>
  <si>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</si>
  <si>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</si>
  <si>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</si>
  <si>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</si>
  <si>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</si>
  <si>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</si>
  <si>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</si>
  <si>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</si>
  <si>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</si>
  <si>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</si>
  <si>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</si>
  <si>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</si>
  <si>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</si>
  <si>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</si>
  <si>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</si>
  <si>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</si>
  <si>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</si>
  <si>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</si>
  <si>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</si>
  <si>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</si>
  <si>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</si>
  <si>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</si>
  <si>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</si>
  <si>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</si>
  <si>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</si>
  <si>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</si>
  <si>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</si>
  <si>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</si>
  <si>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</si>
  <si>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</si>
  <si>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</si>
  <si>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</si>
  <si>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</si>
  <si>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</si>
  <si>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</si>
  <si>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</si>
  <si>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</si>
  <si>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</si>
  <si>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</si>
  <si>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</si>
  <si>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</si>
  <si>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</si>
  <si>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</si>
  <si>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</si>
  <si>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</si>
  <si>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</si>
  <si>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</si>
  <si>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</si>
  <si>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</si>
  <si>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</si>
  <si>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</si>
  <si>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</si>
  <si>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</si>
  <si>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</si>
  <si>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</si>
  <si>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</si>
  <si>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</si>
  <si>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</si>
  <si>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</si>
  <si>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</si>
  <si>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</si>
  <si>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</si>
  <si>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</si>
  <si>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</si>
  <si>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</si>
  <si>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</si>
  <si>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</si>
  <si>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</si>
  <si>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</si>
  <si>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</si>
  <si>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</si>
  <si>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</si>
  <si>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</si>
  <si>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</si>
  <si>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</si>
  <si>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</si>
  <si>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</si>
  <si>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</si>
  <si>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</si>
  <si>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</si>
  <si>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</si>
  <si>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</si>
  <si>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</si>
  <si>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</si>
  <si>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</si>
  <si>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</si>
  <si>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</si>
  <si>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</si>
  <si>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</si>
  <si>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</si>
  <si>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</si>
  <si>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</si>
  <si>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</si>
  <si>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</si>
  <si>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</si>
  <si>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</si>
  <si>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</si>
  <si>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</si>
  <si>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</si>
  <si>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</si>
  <si>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</si>
  <si>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</si>
  <si>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</si>
  <si>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</si>
  <si>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</si>
  <si>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</si>
  <si>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</si>
  <si>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</si>
  <si>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</si>
  <si>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</si>
  <si>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</si>
  <si>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</si>
  <si>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</si>
  <si>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</si>
  <si>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</si>
  <si>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</si>
  <si>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</si>
  <si>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</si>
  <si>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</si>
  <si>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</si>
  <si>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</si>
  <si>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</si>
  <si>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</si>
  <si>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</si>
  <si>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</si>
  <si>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</si>
  <si>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</si>
  <si>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</si>
  <si>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</si>
  <si>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</si>
  <si>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</si>
  <si>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</si>
  <si>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</si>
  <si>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</si>
  <si>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</si>
  <si>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</si>
  <si>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</si>
  <si>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</si>
  <si>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</si>
  <si>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</si>
  <si>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</si>
  <si>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</si>
  <si>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</si>
  <si>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</si>
  <si>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</si>
  <si>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</si>
  <si>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</si>
  <si>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</si>
  <si>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</si>
  <si>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</si>
  <si>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</si>
  <si>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</si>
  <si>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</si>
  <si>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</si>
  <si>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</si>
  <si>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</si>
  <si>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</si>
  <si>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</si>
  <si>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</si>
  <si>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</si>
  <si>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</si>
  <si>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</si>
  <si>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</si>
  <si>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</si>
  <si>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</si>
  <si>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</si>
  <si>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</si>
  <si>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</si>
  <si>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</si>
  <si>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</si>
  <si>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</si>
  <si>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</si>
  <si>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</si>
  <si>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</si>
  <si>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</si>
  <si>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</si>
  <si>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</si>
  <si>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</si>
  <si>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</si>
  <si>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</si>
  <si>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</si>
  <si>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</si>
  <si>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</si>
  <si>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</si>
  <si>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</si>
  <si>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</si>
  <si>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</si>
  <si>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</si>
  <si>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</si>
  <si>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</si>
  <si>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</si>
  <si>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</si>
  <si>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</si>
  <si>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</si>
  <si>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</si>
  <si>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</si>
  <si>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</si>
  <si>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</si>
  <si>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</si>
  <si>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</si>
  <si>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</si>
  <si>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</si>
  <si>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</si>
  <si>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</si>
  <si>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</si>
  <si>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</si>
  <si>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</si>
  <si>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</si>
  <si>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</si>
  <si>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</si>
  <si>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</si>
  <si>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</si>
  <si>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</si>
  <si>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</si>
  <si>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</si>
  <si>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</si>
  <si>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</si>
  <si>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</si>
  <si>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</si>
  <si>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</si>
  <si>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</si>
  <si>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</si>
  <si>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</si>
  <si>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</si>
  <si>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</si>
  <si>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</si>
  <si>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</si>
  <si>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</si>
  <si>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</si>
  <si>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</si>
  <si>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</si>
  <si>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</si>
  <si>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</si>
  <si>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</si>
  <si>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</si>
  <si>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</si>
  <si>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</si>
  <si>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</si>
  <si>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</si>
  <si>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</si>
  <si>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</si>
  <si>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</si>
  <si>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</si>
  <si>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</si>
  <si>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</si>
  <si>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</si>
  <si>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</si>
  <si>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</si>
  <si>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</si>
  <si>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</si>
  <si>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</si>
  <si>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</si>
  <si>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</si>
  <si>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</si>
  <si>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</si>
  <si>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</si>
  <si>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</si>
  <si>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</si>
  <si>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</si>
  <si>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</si>
  <si>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</si>
  <si>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</si>
  <si>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</si>
  <si>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</si>
  <si>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</si>
  <si>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</si>
  <si>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</si>
  <si>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</si>
  <si>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</si>
  <si>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</si>
  <si>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</si>
  <si>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</si>
  <si>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</si>
  <si>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</si>
  <si>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</si>
  <si>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</si>
  <si>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</si>
  <si>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</si>
  <si>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</si>
  <si>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</si>
  <si>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</si>
  <si>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</si>
  <si>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</si>
  <si>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</si>
  <si>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</si>
  <si>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</si>
  <si>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</si>
  <si>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</si>
  <si>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</si>
  <si>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</si>
  <si>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</si>
  <si>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</si>
  <si>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</si>
  <si>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</si>
  <si>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</si>
  <si>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</si>
  <si>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</si>
  <si>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</si>
  <si>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</si>
  <si>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</si>
  <si>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</si>
  <si>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</si>
  <si>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</si>
  <si>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</si>
  <si>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</si>
  <si>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</si>
  <si>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</si>
  <si>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</si>
  <si>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</si>
  <si>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</si>
  <si>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</si>
  <si>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</si>
  <si>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</si>
  <si>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</si>
  <si>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</si>
  <si>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</si>
  <si>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</si>
  <si>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</si>
  <si>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</si>
  <si>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</si>
  <si>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</si>
  <si>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</si>
  <si>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</si>
  <si>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</si>
  <si>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</si>
  <si>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</si>
  <si>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</si>
  <si>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</si>
  <si>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</si>
  <si>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</si>
  <si>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</si>
  <si>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</si>
  <si>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</si>
  <si>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</si>
  <si>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</si>
  <si>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</si>
  <si>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</si>
  <si>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</si>
  <si>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</si>
  <si>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</si>
  <si>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</si>
  <si>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</si>
  <si>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</si>
  <si>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</si>
  <si>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</si>
  <si>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</si>
  <si>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</si>
  <si>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</si>
  <si>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</si>
  <si>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</si>
  <si>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</si>
  <si>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</si>
  <si>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</si>
  <si>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</si>
  <si>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</si>
  <si>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</si>
  <si>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</si>
  <si>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</si>
  <si>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</si>
  <si>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</si>
  <si>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</si>
  <si>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</si>
  <si>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</si>
  <si>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</si>
  <si>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</si>
  <si>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</si>
  <si>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</si>
  <si>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</si>
  <si>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</si>
  <si>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</si>
  <si>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</si>
  <si>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</si>
  <si>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</si>
  <si>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</si>
  <si>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</si>
  <si>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</si>
  <si>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</si>
  <si>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</si>
  <si>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</si>
  <si>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</si>
  <si>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</si>
  <si>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</si>
  <si>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</si>
  <si>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</si>
  <si>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</si>
  <si>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</si>
  <si>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</si>
  <si>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</si>
  <si>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</si>
  <si>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</si>
  <si>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</si>
  <si>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</si>
  <si>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</si>
  <si>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</si>
  <si>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</si>
  <si>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</si>
  <si>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</si>
  <si>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</si>
  <si>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</si>
  <si>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</si>
  <si>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</si>
  <si>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</si>
  <si>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</si>
  <si>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</si>
  <si>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</si>
  <si>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</si>
  <si>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</si>
  <si>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</si>
  <si>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</si>
  <si>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</si>
  <si>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</si>
  <si>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</si>
  <si>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</si>
  <si>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</si>
  <si>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</si>
  <si>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</si>
  <si>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</si>
  <si>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</si>
  <si>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</si>
  <si>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</si>
  <si>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</si>
  <si>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</si>
  <si>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</si>
  <si>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</si>
  <si>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</si>
  <si>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</si>
  <si>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</si>
  <si>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</si>
  <si>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</si>
  <si>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</si>
  <si>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</si>
  <si>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</si>
  <si>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</si>
  <si>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</si>
  <si>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</si>
  <si>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</si>
  <si>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</si>
  <si>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</si>
  <si>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</si>
  <si>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</si>
  <si>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</si>
  <si>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</si>
  <si>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</si>
  <si>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</si>
  <si>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</si>
  <si>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</si>
  <si>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</si>
  <si>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</si>
  <si>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</si>
  <si>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</si>
  <si>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</si>
  <si>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</si>
  <si>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</si>
  <si>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</si>
  <si>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</si>
  <si>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</si>
  <si>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</si>
  <si>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</si>
  <si>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</si>
  <si>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</si>
  <si>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</si>
  <si>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</si>
  <si>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</si>
  <si>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</si>
  <si>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</si>
  <si>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</si>
  <si>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</si>
  <si>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</si>
  <si>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</si>
  <si>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</si>
  <si>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</si>
  <si>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</si>
  <si>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</si>
  <si>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</si>
  <si>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</si>
  <si>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</si>
  <si>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</si>
  <si>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</si>
  <si>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</si>
  <si>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</si>
  <si>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</si>
  <si>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</si>
  <si>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</si>
  <si>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</si>
  <si>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</si>
  <si>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</si>
  <si>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</si>
  <si>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</si>
  <si>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</si>
  <si>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</si>
  <si>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</si>
  <si>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</si>
  <si>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</si>
  <si>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</si>
  <si>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</si>
  <si>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</si>
  <si>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</si>
  <si>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</si>
  <si>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</si>
  <si>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</si>
  <si>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</si>
  <si>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</si>
  <si>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</si>
  <si>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</si>
  <si>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</si>
  <si>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</si>
  <si>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</si>
  <si>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</si>
  <si>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</si>
  <si>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</si>
  <si>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</si>
  <si>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</si>
  <si>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</si>
  <si>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</si>
  <si>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</si>
  <si>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</si>
  <si>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</si>
  <si>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</si>
  <si>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</si>
  <si>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</si>
  <si>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</si>
  <si>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</si>
  <si>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</si>
  <si>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</si>
  <si>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</si>
  <si>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</si>
  <si>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</si>
  <si>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</si>
  <si>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</si>
  <si>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</si>
  <si>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</si>
  <si>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</si>
  <si>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</si>
  <si>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</si>
  <si>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</si>
  <si>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</si>
  <si>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</si>
  <si>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</si>
  <si>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</si>
  <si>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</si>
  <si>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</si>
  <si>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</si>
  <si>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</si>
  <si>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</si>
  <si>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</si>
  <si>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</si>
  <si>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</si>
  <si>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</si>
  <si>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</si>
  <si>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</si>
  <si>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</si>
  <si>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</si>
  <si>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</si>
  <si>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</si>
  <si>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</si>
  <si>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</si>
  <si>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</si>
  <si>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</si>
  <si>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</si>
  <si>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</si>
  <si>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</si>
  <si>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</si>
  <si>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</si>
  <si>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</si>
  <si>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</si>
  <si>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</si>
  <si>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</si>
  <si>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</si>
  <si>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</si>
  <si>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</si>
  <si>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</si>
  <si>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</si>
  <si>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</si>
  <si>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</si>
  <si>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</si>
  <si>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</si>
  <si>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</si>
  <si>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</si>
  <si>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</si>
  <si>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</si>
  <si>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</si>
  <si>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</si>
  <si>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</si>
  <si>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</si>
  <si>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</si>
  <si>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</si>
  <si>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</si>
  <si>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</si>
  <si>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</si>
  <si>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</si>
  <si>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</si>
  <si>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</si>
  <si>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</si>
  <si>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</si>
  <si>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</si>
  <si>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</si>
  <si>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</si>
  <si>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</si>
  <si>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</si>
  <si>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</si>
  <si>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</si>
  <si>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</si>
  <si>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</si>
  <si>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</si>
  <si>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</si>
  <si>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</si>
  <si>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</si>
  <si>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</si>
  <si>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</si>
  <si>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</si>
  <si>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</si>
  <si>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</si>
  <si>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</si>
  <si>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</si>
  <si>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</si>
  <si>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</si>
  <si>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</si>
  <si>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</si>
  <si>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</si>
  <si>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</si>
  <si>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</si>
  <si>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</si>
  <si>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</si>
  <si>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</si>
  <si>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</si>
  <si>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</si>
  <si>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</si>
  <si>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</si>
  <si>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</si>
  <si>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</si>
  <si>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</si>
  <si>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</si>
  <si>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</si>
  <si>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</si>
  <si>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</si>
  <si>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</si>
  <si>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</si>
  <si>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</si>
  <si>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</si>
  <si>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</si>
  <si>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</si>
  <si>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</si>
  <si>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</si>
  <si>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</si>
  <si>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</si>
  <si>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</si>
  <si>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</si>
  <si>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</si>
  <si>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</si>
  <si>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</si>
  <si>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</si>
  <si>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</si>
  <si>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</si>
  <si>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</si>
  <si>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</si>
  <si>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</si>
  <si>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</si>
  <si>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</si>
  <si>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</si>
  <si>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</si>
  <si>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</si>
  <si>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</si>
  <si>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</si>
  <si>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</si>
  <si>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</si>
  <si>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</si>
  <si>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</si>
  <si>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</si>
  <si>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</si>
  <si>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</si>
  <si>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</si>
  <si>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</si>
  <si>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</si>
  <si>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</si>
  <si>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</si>
  <si>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</si>
  <si>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</si>
  <si>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</si>
  <si>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</si>
  <si>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</si>
  <si>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</si>
  <si>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</si>
  <si>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</si>
  <si>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</si>
  <si>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</si>
  <si>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</si>
  <si>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</si>
  <si>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</si>
  <si>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</si>
  <si>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</si>
  <si>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</si>
  <si>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</si>
  <si>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</si>
  <si>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</si>
  <si>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</si>
  <si>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</si>
  <si>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</si>
  <si>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</si>
  <si>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</si>
  <si>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</si>
  <si>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</si>
  <si>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</si>
  <si>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</si>
  <si>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</si>
  <si>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</si>
  <si>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</si>
  <si>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</si>
  <si>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</si>
  <si>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</si>
  <si>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</si>
  <si>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</si>
  <si>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</si>
  <si>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</si>
  <si>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</si>
  <si>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</si>
  <si>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</si>
  <si>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</si>
  <si>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</si>
  <si>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</si>
  <si>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</si>
  <si>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</si>
  <si>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</si>
  <si>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</si>
  <si>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</si>
  <si>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</si>
  <si>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</si>
  <si>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</si>
  <si>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</si>
  <si>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</si>
  <si>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</si>
  <si>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</si>
  <si>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</si>
  <si>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</si>
  <si>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</si>
  <si>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</si>
  <si>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</si>
  <si>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</si>
  <si>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</si>
  <si>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</si>
  <si>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</si>
  <si>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</si>
  <si>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</si>
  <si>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</si>
  <si>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</si>
  <si>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</si>
  <si>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</si>
  <si>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</si>
  <si>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</si>
  <si>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</si>
  <si>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</si>
  <si>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</si>
  <si>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</si>
  <si>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</si>
  <si>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</si>
  <si>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</si>
  <si>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</si>
  <si>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</si>
  <si>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</si>
  <si>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</si>
  <si>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</si>
  <si>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</si>
  <si>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</si>
  <si>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</si>
  <si>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</si>
  <si>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</si>
  <si>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</si>
  <si>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</si>
  <si>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</si>
  <si>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</si>
  <si>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</si>
  <si>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</si>
  <si>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</si>
  <si>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</si>
  <si>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</si>
  <si>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</si>
  <si>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</si>
  <si>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</si>
  <si>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</si>
  <si>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</si>
  <si>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</si>
  <si>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</si>
  <si>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</si>
  <si>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</si>
  <si>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</si>
  <si>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</si>
  <si>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</si>
  <si>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</si>
  <si>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</si>
  <si>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</si>
  <si>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</si>
  <si>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</si>
  <si>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</si>
  <si>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</si>
  <si>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</si>
  <si>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</si>
  <si>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</si>
  <si>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</si>
  <si>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</si>
  <si>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</si>
  <si>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</si>
  <si>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</si>
  <si>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</si>
  <si>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</si>
  <si>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</si>
  <si>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</si>
  <si>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</si>
  <si>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</si>
  <si>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</si>
  <si>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</si>
  <si>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</si>
  <si>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</si>
  <si>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</si>
  <si>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</si>
  <si>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</si>
  <si>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</si>
  <si>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</si>
  <si>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</si>
  <si>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</si>
  <si>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</si>
  <si>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</si>
  <si>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</si>
  <si>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</si>
  <si>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</si>
  <si>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</si>
  <si>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</si>
  <si>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</si>
  <si>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</si>
  <si>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</si>
  <si>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</si>
  <si>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</si>
  <si>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</si>
  <si>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</si>
  <si>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</si>
  <si>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</si>
  <si>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</si>
  <si>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</si>
  <si>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</si>
  <si>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</si>
  <si>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</si>
  <si>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</si>
  <si>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</si>
  <si>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</si>
  <si>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</si>
  <si>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</si>
  <si>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</si>
  <si>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</si>
  <si>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</si>
  <si>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</si>
  <si>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</si>
  <si>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</si>
  <si>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</si>
  <si>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</si>
  <si>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</si>
  <si>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</si>
  <si>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</si>
  <si>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</si>
  <si>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</si>
  <si>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</si>
  <si>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</si>
  <si>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</si>
  <si>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</si>
  <si>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</si>
  <si>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</si>
  <si>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</si>
  <si>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</si>
  <si>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</si>
  <si>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</si>
  <si>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</si>
  <si>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</si>
  <si>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</si>
  <si>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</si>
  <si>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</si>
  <si>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</si>
  <si>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</si>
  <si>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</si>
  <si>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</si>
  <si>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</si>
  <si>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</si>
  <si>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</si>
  <si>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</si>
  <si>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</si>
  <si>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</si>
  <si>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</si>
  <si>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</si>
  <si>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</si>
  <si>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</si>
  <si>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</si>
  <si>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</si>
  <si>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</si>
  <si>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</si>
  <si>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</si>
  <si>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</si>
  <si>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</si>
  <si>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</si>
  <si>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</si>
  <si>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</si>
  <si>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</si>
  <si>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</si>
  <si>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</si>
  <si>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</si>
  <si>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</si>
  <si>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</si>
  <si>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</si>
  <si>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</si>
  <si>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</si>
  <si>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</si>
  <si>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</si>
  <si>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</si>
  <si>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</si>
  <si>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</si>
  <si>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</si>
  <si>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</si>
  <si>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</si>
  <si>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</si>
  <si>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</si>
  <si>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</si>
  <si>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</si>
  <si>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</si>
  <si>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</si>
  <si>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</si>
  <si>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</si>
  <si>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</si>
  <si>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</si>
  <si>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</si>
  <si>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</si>
  <si>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</si>
  <si>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</si>
  <si>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</si>
  <si>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</si>
  <si>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</si>
  <si>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</si>
  <si>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</si>
  <si>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</si>
  <si>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</si>
  <si>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</si>
  <si>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</si>
  <si>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</si>
  <si>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</si>
  <si>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</si>
  <si>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</si>
  <si>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</si>
  <si>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</si>
  <si>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</si>
  <si>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</si>
  <si>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</si>
  <si>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</si>
  <si>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</si>
  <si>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</si>
  <si>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</si>
  <si>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</si>
  <si>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</si>
  <si>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</si>
  <si>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</si>
  <si>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</si>
  <si>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</si>
  <si>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</si>
  <si>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</si>
  <si>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</si>
  <si>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</si>
  <si>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</si>
  <si>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</si>
  <si>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</si>
  <si>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</si>
  <si>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</si>
  <si>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</si>
  <si>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</si>
  <si>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</si>
  <si>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</si>
  <si>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</si>
  <si>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</si>
  <si>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</si>
  <si>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</si>
  <si>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</si>
  <si>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</si>
  <si>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</si>
  <si>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</si>
  <si>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</si>
  <si>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</si>
  <si>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</si>
  <si>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</si>
  <si>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</si>
  <si>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</si>
  <si>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</si>
  <si>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</si>
  <si>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</si>
  <si>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</si>
  <si>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</si>
  <si>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</si>
  <si>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</si>
  <si>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</si>
  <si>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</si>
  <si>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</si>
  <si>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</si>
  <si>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</si>
  <si>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</si>
  <si>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</si>
  <si>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</si>
  <si>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</si>
  <si>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</si>
  <si>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</si>
  <si>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</si>
  <si>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</si>
  <si>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</si>
  <si>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</si>
  <si>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</si>
  <si>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</si>
  <si>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</si>
  <si>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</si>
  <si>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</si>
  <si>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</si>
  <si>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</si>
  <si>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</si>
  <si>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</si>
  <si>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</si>
  <si>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</si>
  <si>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</si>
  <si>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</si>
  <si>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</si>
  <si>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</si>
  <si>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</si>
  <si>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</si>
  <si>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</si>
  <si>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</si>
  <si>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</si>
  <si>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</si>
  <si>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</si>
  <si>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</si>
  <si>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</si>
  <si>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</si>
  <si>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</si>
  <si>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</si>
  <si>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</si>
  <si>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</si>
  <si>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</si>
  <si>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</si>
  <si>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</si>
  <si>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</si>
  <si>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</si>
  <si>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</si>
  <si>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</si>
  <si>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</si>
  <si>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</si>
  <si>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</si>
  <si>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</si>
  <si>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</si>
  <si>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</si>
  <si>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</si>
  <si>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</si>
  <si>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</si>
  <si>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</si>
  <si>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</si>
  <si>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</si>
  <si>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</si>
  <si>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</si>
  <si>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</si>
  <si>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</si>
  <si>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</si>
  <si>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</si>
  <si>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</si>
  <si>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</si>
  <si>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</si>
  <si>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</si>
  <si>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</si>
  <si>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</si>
  <si>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</si>
  <si>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</si>
  <si>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</si>
  <si>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</si>
  <si>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</si>
  <si>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</si>
  <si>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</si>
  <si>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</si>
  <si>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</si>
  <si>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</si>
  <si>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</si>
  <si>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</si>
  <si>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</si>
  <si>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</si>
  <si>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</si>
  <si>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</si>
  <si>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</si>
  <si>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</si>
  <si>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</si>
  <si>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</si>
  <si>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</si>
  <si>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</si>
  <si>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</si>
  <si>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</si>
  <si>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</si>
  <si>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</si>
  <si>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</si>
  <si>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</si>
  <si>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</si>
  <si>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</si>
  <si>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</si>
  <si>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</si>
  <si>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</si>
  <si>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</si>
  <si>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</si>
  <si>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</si>
  <si>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</si>
  <si>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</si>
  <si>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</si>
  <si>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</si>
  <si>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</si>
  <si>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</si>
  <si>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</si>
  <si>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</si>
  <si>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</si>
  <si>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</si>
  <si>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</si>
  <si>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</si>
  <si>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</si>
  <si>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</si>
  <si>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</si>
  <si>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</si>
  <si>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</si>
  <si>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</si>
  <si>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</si>
  <si>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</si>
  <si>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</si>
  <si>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</si>
  <si>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</si>
  <si>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</si>
  <si>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</si>
  <si>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</si>
  <si>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</si>
  <si>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</si>
  <si>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</si>
  <si>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</si>
  <si>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</si>
  <si>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</si>
  <si>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</si>
  <si>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</si>
  <si>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</si>
  <si>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</si>
  <si>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</si>
  <si>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</si>
  <si>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</si>
  <si>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</si>
  <si>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</si>
  <si>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</si>
  <si>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</si>
  <si>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</si>
  <si>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</si>
  <si>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</si>
  <si>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</si>
  <si>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</si>
  <si>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</si>
  <si>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</si>
  <si>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</si>
  <si>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</si>
  <si>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</si>
  <si>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</si>
  <si>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</si>
  <si>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</si>
  <si>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</si>
  <si>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</si>
  <si>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</si>
  <si>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</si>
  <si>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</si>
  <si>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</si>
  <si>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</si>
  <si>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</si>
  <si>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</si>
  <si>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</si>
  <si>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</si>
  <si>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</si>
  <si>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</si>
  <si>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</si>
  <si>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</si>
  <si>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</si>
  <si>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</si>
  <si>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</si>
  <si>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</si>
  <si>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</si>
  <si>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</si>
  <si>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</si>
  <si>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</si>
  <si>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</si>
  <si>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</si>
  <si>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</si>
  <si>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</si>
  <si>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</si>
  <si>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</si>
  <si>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</si>
  <si>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</si>
  <si>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</si>
  <si>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</si>
  <si>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</si>
  <si>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</si>
  <si>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</si>
  <si>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</si>
  <si>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</si>
  <si>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</si>
  <si>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</si>
  <si>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</si>
  <si>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</si>
  <si>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</si>
  <si>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</si>
  <si>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</si>
  <si>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</si>
  <si>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</si>
  <si>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</si>
  <si>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</si>
  <si>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</si>
  <si>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</si>
  <si>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</si>
  <si>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</si>
  <si>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</si>
  <si>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</si>
  <si>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</si>
  <si>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</si>
  <si>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</si>
  <si>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</si>
  <si>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</si>
  <si>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</si>
  <si>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</si>
  <si>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</si>
  <si>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</si>
  <si>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</si>
  <si>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</si>
  <si>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</si>
  <si>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</si>
  <si>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</si>
  <si>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</si>
  <si>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</si>
  <si>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</si>
  <si>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</si>
  <si>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</si>
  <si>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</si>
  <si>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</si>
  <si>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</si>
  <si>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</si>
  <si>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</si>
  <si>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</si>
  <si>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</si>
  <si>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</si>
  <si>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</si>
  <si>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</si>
  <si>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</si>
  <si>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</si>
  <si>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</si>
  <si>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</si>
  <si>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</si>
  <si>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</si>
  <si>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</si>
  <si>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</si>
  <si>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</si>
  <si>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</si>
  <si>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</si>
  <si>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</si>
  <si>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</si>
  <si>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</si>
  <si>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</si>
  <si>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</si>
  <si>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</si>
  <si>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</si>
  <si>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</si>
  <si>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</si>
  <si>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</si>
  <si>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</si>
  <si>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</si>
  <si>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</si>
  <si>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</si>
  <si>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</si>
  <si>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</si>
  <si>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</si>
  <si>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</si>
  <si>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</si>
  <si>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</si>
  <si>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</si>
  <si>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</si>
  <si>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</si>
  <si>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</si>
  <si>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</si>
  <si>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</si>
  <si>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</si>
  <si>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</si>
  <si>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</si>
  <si>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</si>
  <si>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</si>
  <si>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</si>
  <si>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</si>
  <si>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</si>
  <si>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</si>
  <si>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</si>
  <si>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</si>
  <si>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</si>
  <si>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</si>
  <si>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</si>
  <si>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</si>
  <si>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</si>
  <si>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</si>
  <si>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</si>
  <si>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</si>
  <si>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</si>
  <si>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</si>
  <si>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</si>
  <si>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</si>
  <si>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</si>
  <si>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</si>
  <si>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</si>
  <si>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</si>
  <si>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</si>
  <si>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</si>
  <si>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</si>
  <si>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</si>
  <si>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</si>
  <si>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</si>
  <si>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</si>
  <si>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</si>
  <si>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</si>
  <si>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</si>
  <si>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</si>
  <si>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</si>
  <si>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</si>
  <si>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</si>
  <si>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</si>
  <si>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</si>
  <si>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</si>
  <si>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</si>
  <si>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</si>
  <si>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</si>
  <si>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</si>
  <si>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</si>
  <si>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</si>
  <si>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</si>
  <si>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</si>
  <si>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</si>
  <si>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</si>
  <si>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</si>
  <si>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</si>
  <si>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</si>
  <si>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</si>
  <si>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</si>
  <si>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</si>
  <si>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</si>
  <si>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</si>
  <si>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</si>
  <si>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</si>
  <si>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</si>
  <si>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</si>
  <si>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</si>
  <si>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</si>
  <si>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</si>
  <si>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</si>
  <si>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</si>
  <si>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</si>
  <si>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</si>
  <si>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</si>
  <si>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</si>
  <si>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</si>
  <si>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</si>
  <si>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</si>
  <si>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</si>
  <si>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</si>
  <si>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</si>
  <si>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</si>
  <si>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</si>
  <si>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</si>
  <si>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</si>
  <si>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</si>
  <si>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</si>
  <si>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</si>
  <si>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</si>
  <si>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</si>
  <si>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</si>
  <si>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</si>
  <si>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</si>
  <si>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</si>
  <si>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</si>
  <si>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</si>
  <si>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</si>
  <si>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</si>
  <si>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</si>
  <si>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</si>
  <si>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</si>
  <si>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</si>
  <si>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</si>
  <si>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</si>
  <si>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</si>
  <si>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</si>
  <si>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</si>
  <si>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</si>
  <si>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</si>
  <si>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</si>
  <si>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</si>
  <si>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</si>
  <si>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</si>
  <si>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</si>
  <si>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</si>
  <si>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</si>
  <si>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</si>
  <si>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</si>
  <si>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</si>
  <si>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</si>
  <si>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</si>
  <si>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</si>
  <si>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</si>
  <si>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</si>
  <si>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</si>
  <si>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</si>
  <si>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</si>
  <si>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</si>
  <si>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</si>
  <si>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</si>
  <si>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</si>
  <si>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</si>
  <si>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</si>
  <si>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</si>
  <si>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</si>
  <si>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</si>
  <si>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</si>
  <si>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</si>
  <si>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</si>
  <si>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</si>
  <si>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</si>
  <si>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</si>
  <si>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</si>
  <si>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</si>
  <si>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</si>
  <si>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</si>
  <si>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</si>
  <si>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</si>
  <si>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</si>
  <si>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</si>
  <si>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</si>
  <si>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</si>
  <si>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</si>
  <si>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</si>
  <si>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</si>
  <si>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</si>
  <si>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</si>
  <si>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</si>
  <si>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</si>
  <si>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</si>
  <si>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</si>
  <si>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</si>
  <si>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</si>
  <si>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</si>
  <si>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</si>
  <si>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</si>
  <si>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</si>
  <si>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</si>
  <si>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</si>
  <si>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</si>
  <si>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</si>
  <si>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</si>
  <si>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</si>
  <si>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</si>
  <si>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</si>
  <si>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</si>
  <si>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</si>
  <si>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</si>
  <si>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</si>
  <si>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</si>
  <si>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</si>
  <si>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</si>
  <si>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</si>
  <si>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</si>
  <si>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</si>
  <si>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</si>
  <si>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</si>
  <si>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</si>
  <si>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</si>
  <si>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</si>
  <si>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</si>
  <si>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</si>
  <si>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</si>
  <si>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</si>
  <si>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</si>
  <si>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</si>
  <si>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</si>
  <si>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</si>
  <si>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</si>
  <si>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</si>
  <si>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</si>
  <si>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</si>
  <si>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</si>
  <si>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</si>
  <si>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</si>
  <si>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</si>
  <si>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</si>
  <si>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</si>
  <si>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</si>
  <si>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</si>
  <si>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</si>
  <si>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</si>
  <si>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</si>
  <si>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</si>
  <si>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</si>
  <si>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</si>
  <si>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</si>
  <si>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</si>
  <si>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</si>
  <si>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</si>
  <si>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</si>
  <si>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</si>
  <si>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</si>
  <si>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</si>
  <si>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</si>
  <si>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</si>
  <si>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</si>
  <si>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</si>
  <si>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</si>
  <si>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</si>
  <si>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</si>
  <si>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</si>
  <si>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</si>
  <si>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</si>
  <si>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</si>
  <si>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</si>
  <si>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</si>
  <si>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</si>
  <si>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</si>
  <si>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</si>
  <si>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</si>
  <si>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</si>
  <si>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</si>
  <si>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</si>
  <si>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</si>
  <si>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</si>
  <si>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</si>
  <si>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</si>
  <si>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</si>
  <si>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</si>
  <si>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</si>
  <si>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</si>
  <si>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</si>
  <si>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</si>
  <si>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</si>
  <si>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</si>
  <si>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</si>
  <si>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</si>
  <si>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</si>
  <si>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</si>
  <si>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</si>
  <si>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</si>
  <si>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</si>
  <si>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</si>
  <si>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</si>
  <si>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</si>
  <si>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</si>
  <si>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</si>
  <si>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</si>
  <si>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</si>
  <si>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</si>
  <si>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</si>
  <si>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</si>
  <si>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</si>
  <si>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</si>
  <si>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</si>
  <si>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</si>
  <si>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</si>
  <si>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</si>
  <si>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</si>
  <si>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</si>
  <si>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</si>
  <si>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</si>
  <si>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</si>
  <si>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</si>
  <si>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</si>
  <si>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</si>
  <si>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</si>
  <si>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</si>
  <si>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</si>
  <si>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</si>
  <si>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</si>
  <si>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</si>
  <si>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</si>
  <si>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</si>
  <si>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</si>
  <si>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</si>
  <si>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</si>
  <si>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</si>
  <si>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</si>
  <si>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</si>
  <si>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</si>
  <si>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</si>
  <si>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</si>
  <si>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</si>
  <si>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</si>
  <si>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</si>
  <si>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</si>
  <si>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</si>
  <si>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</si>
  <si>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</si>
  <si>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</si>
  <si>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</si>
  <si>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</si>
  <si>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</si>
  <si>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</si>
  <si>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</si>
  <si>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</si>
  <si>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</si>
  <si>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</si>
  <si>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</si>
  <si>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</si>
  <si>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</si>
  <si>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</si>
  <si>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</si>
  <si>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</si>
  <si>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</si>
  <si>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</si>
  <si>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</si>
  <si>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</si>
  <si>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</si>
  <si>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</si>
  <si>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</si>
  <si>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</si>
  <si>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</si>
  <si>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</si>
  <si>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</si>
  <si>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</si>
  <si>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</si>
  <si>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</si>
  <si>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</si>
  <si>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</si>
  <si>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</si>
  <si>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</si>
  <si>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</si>
  <si>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</si>
  <si>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</si>
  <si>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</si>
  <si>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</si>
  <si>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</si>
  <si>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</si>
  <si>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</si>
  <si>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</si>
  <si>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</si>
  <si>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</si>
  <si>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</si>
  <si>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</si>
  <si>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</si>
  <si>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</si>
  <si>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</si>
  <si>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</si>
  <si>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</si>
  <si>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</si>
  <si>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</si>
  <si>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</si>
  <si>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</si>
  <si>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</si>
  <si>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</si>
  <si>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</si>
  <si>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</si>
  <si>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</si>
  <si>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</si>
  <si>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</si>
  <si>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</si>
  <si>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</si>
  <si>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</si>
  <si>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</si>
  <si>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</si>
  <si>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</si>
  <si>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</si>
  <si>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</si>
  <si>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</si>
  <si>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</si>
  <si>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</si>
  <si>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</si>
  <si>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</si>
  <si>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</si>
  <si>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</si>
  <si>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</si>
  <si>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</si>
  <si>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</si>
  <si>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</si>
  <si>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</si>
  <si>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</si>
  <si>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</si>
  <si>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</si>
  <si>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</si>
  <si>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</si>
  <si>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</si>
  <si>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</si>
  <si>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</si>
  <si>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</si>
  <si>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</si>
  <si>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</si>
  <si>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</si>
  <si>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</si>
  <si>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</si>
  <si>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</si>
  <si>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</si>
  <si>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</si>
  <si>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</si>
  <si>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</si>
  <si>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</si>
  <si>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</si>
  <si>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</si>
  <si>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</si>
  <si>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</si>
  <si>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</si>
  <si>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</si>
  <si>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</si>
  <si>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</si>
  <si>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</si>
  <si>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</si>
  <si>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</si>
  <si>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</si>
  <si>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</si>
  <si>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</si>
  <si>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</si>
  <si>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</si>
  <si>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</si>
  <si>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</si>
  <si>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</si>
  <si>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</si>
  <si>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</si>
  <si>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</si>
  <si>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</si>
  <si>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</si>
  <si>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</si>
  <si>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</si>
  <si>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</si>
  <si>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</si>
  <si>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</si>
  <si>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</si>
  <si>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</si>
  <si>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</si>
  <si>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</si>
  <si>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</si>
  <si>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</si>
  <si>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</si>
  <si>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</si>
  <si>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</si>
  <si>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</si>
  <si>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</si>
  <si>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</si>
  <si>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</si>
  <si>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</si>
  <si>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</si>
  <si>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</si>
  <si>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</si>
  <si>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</si>
  <si>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</si>
  <si>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</si>
  <si>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</si>
  <si>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</si>
  <si>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</si>
  <si>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</si>
  <si>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</si>
  <si>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</si>
  <si>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</si>
  <si>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</si>
  <si>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</si>
  <si>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</si>
  <si>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</si>
  <si>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</si>
  <si>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</si>
  <si>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</si>
  <si>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</si>
  <si>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</si>
  <si>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</si>
  <si>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</si>
  <si>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</si>
  <si>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</si>
  <si>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</si>
  <si>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</si>
  <si>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</si>
  <si>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</si>
  <si>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</si>
  <si>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</si>
  <si>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</si>
  <si>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</si>
  <si>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</si>
  <si>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</si>
  <si>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</si>
  <si>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</si>
  <si>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</si>
  <si>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</si>
  <si>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</si>
  <si>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</si>
  <si>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</si>
  <si>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</si>
  <si>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</si>
  <si>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</si>
  <si>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</si>
  <si>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</si>
  <si>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</si>
  <si>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</si>
  <si>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</si>
  <si>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</si>
  <si>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</si>
  <si>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</si>
  <si>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</si>
  <si>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</si>
  <si>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</si>
  <si>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</si>
  <si>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</si>
  <si>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</si>
  <si>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</si>
  <si>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</si>
  <si>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</si>
  <si>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</si>
  <si>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</si>
  <si>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</si>
  <si>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</si>
  <si>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</si>
  <si>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</si>
  <si>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</si>
  <si>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</si>
  <si>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</si>
  <si>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</si>
  <si>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</si>
  <si>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</si>
  <si>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</si>
  <si>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</si>
  <si>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</si>
  <si>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</si>
  <si>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</si>
  <si>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</si>
  <si>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</si>
  <si>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</si>
  <si>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</si>
  <si>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</si>
  <si>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</si>
  <si>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</si>
  <si>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</si>
  <si>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</si>
  <si>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</si>
  <si>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</si>
  <si>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</si>
  <si>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</si>
  <si>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</si>
  <si>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</si>
  <si>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</si>
  <si>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</si>
  <si>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</si>
  <si>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</si>
  <si>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</si>
  <si>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</si>
  <si>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</si>
  <si>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</si>
  <si>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</si>
  <si>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</si>
  <si>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</si>
  <si>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</si>
  <si>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</si>
  <si>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</si>
  <si>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</si>
  <si>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</si>
  <si>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</si>
  <si>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</si>
  <si>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</si>
  <si>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</si>
  <si>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</si>
  <si>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</si>
  <si>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</si>
  <si>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</si>
  <si>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</si>
  <si>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</si>
  <si>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</si>
  <si>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</si>
  <si>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</si>
  <si>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</si>
  <si>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</si>
  <si>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</si>
  <si>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</si>
  <si>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</si>
  <si>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</si>
  <si>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</si>
  <si>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</si>
  <si>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</si>
  <si>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</si>
  <si>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</si>
  <si>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</si>
  <si>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</si>
  <si>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</si>
  <si>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</si>
  <si>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</si>
  <si>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</si>
  <si>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</si>
  <si>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</si>
  <si>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</si>
  <si>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</si>
  <si>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</si>
  <si>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</si>
  <si>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</si>
  <si>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</si>
  <si>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</si>
  <si>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</si>
  <si>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</si>
  <si>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</si>
  <si>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</si>
  <si>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</si>
  <si>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</si>
  <si>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</si>
  <si>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</si>
  <si>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</si>
  <si>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</si>
  <si>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</si>
  <si>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</si>
  <si>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</si>
  <si>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</si>
  <si>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</si>
  <si>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</si>
  <si>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</si>
  <si>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</si>
  <si>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</si>
  <si>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</si>
  <si>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</si>
  <si>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</si>
  <si>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</si>
  <si>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</si>
  <si>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</si>
  <si>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</si>
  <si>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</si>
  <si>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</si>
  <si>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</si>
  <si>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</si>
  <si>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</si>
  <si>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</si>
  <si>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</si>
  <si>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</si>
  <si>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</si>
  <si>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</si>
  <si>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</si>
  <si>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</si>
  <si>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</si>
  <si>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</si>
  <si>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</si>
  <si>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</si>
  <si>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</si>
  <si>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</si>
  <si>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</si>
  <si>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</si>
  <si>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</si>
  <si>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</si>
  <si>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</si>
  <si>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</si>
  <si>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</si>
  <si>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</si>
  <si>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</si>
  <si>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</si>
  <si>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</si>
  <si>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</si>
  <si>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</si>
  <si>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</si>
  <si>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</si>
  <si>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</si>
  <si>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</si>
  <si>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</si>
  <si>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</si>
  <si>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</si>
  <si>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</si>
  <si>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</si>
  <si>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</si>
  <si>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</si>
  <si>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</si>
  <si>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</si>
  <si>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</si>
  <si>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</si>
  <si>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</si>
  <si>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</si>
  <si>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</si>
  <si>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</si>
  <si>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</si>
  <si>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</si>
  <si>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</si>
  <si>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</si>
  <si>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</si>
  <si>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</si>
  <si>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</si>
  <si>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</si>
  <si>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</si>
  <si>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</si>
  <si>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</si>
  <si>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</si>
  <si>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</si>
  <si>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</si>
  <si>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</si>
  <si>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</si>
  <si>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</si>
  <si>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</si>
  <si>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</si>
  <si>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</si>
  <si>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</si>
  <si>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</si>
  <si>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</si>
  <si>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</si>
  <si>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</si>
  <si>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</si>
  <si>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</si>
  <si>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</si>
  <si>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</si>
  <si>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</si>
  <si>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</si>
  <si>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</si>
  <si>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</si>
  <si>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</si>
  <si>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</si>
  <si>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</si>
  <si>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</si>
  <si>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</si>
  <si>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</si>
  <si>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</si>
  <si>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</si>
  <si>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</si>
  <si>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</si>
  <si>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</si>
  <si>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</si>
  <si>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</si>
  <si>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</si>
  <si>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</si>
  <si>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</si>
  <si>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</si>
  <si>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</si>
  <si>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</si>
  <si>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</si>
  <si>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</si>
  <si>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</si>
  <si>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</si>
  <si>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</si>
  <si>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</si>
  <si>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</si>
  <si>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</si>
  <si>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</si>
  <si>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</si>
  <si>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</si>
  <si>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</si>
  <si>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</si>
  <si>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</si>
  <si>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</si>
  <si>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</si>
  <si>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</si>
  <si>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</si>
  <si>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</si>
  <si>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</si>
  <si>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</si>
  <si>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</si>
  <si>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</si>
  <si>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</si>
  <si>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</si>
  <si>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</si>
  <si>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</si>
  <si>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</si>
  <si>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</si>
  <si>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</si>
  <si>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</si>
  <si>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</si>
  <si>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</si>
  <si>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</si>
  <si>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</si>
  <si>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</si>
  <si>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</si>
  <si>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</si>
  <si>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</si>
  <si>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</si>
  <si>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</si>
  <si>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</si>
  <si>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</si>
  <si>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</si>
  <si>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</si>
  <si>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</si>
  <si>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</si>
  <si>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</si>
  <si>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</si>
  <si>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</si>
  <si>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</si>
  <si>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</si>
  <si>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</si>
  <si>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</si>
  <si>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</si>
  <si>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</si>
  <si>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</si>
  <si>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</si>
  <si>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</si>
  <si>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</si>
  <si>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</si>
  <si>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</si>
  <si>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</si>
  <si>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</si>
  <si>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</si>
  <si>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</si>
  <si>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</si>
  <si>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</si>
  <si>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</si>
  <si>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</si>
  <si>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</si>
  <si>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</si>
  <si>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</si>
  <si>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</si>
  <si>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</si>
  <si>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</si>
  <si>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</si>
  <si>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</si>
  <si>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</si>
  <si>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</si>
  <si>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</si>
  <si>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</si>
  <si>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</si>
  <si>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</si>
  <si>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</si>
  <si>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</si>
  <si>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</si>
  <si>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</si>
  <si>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</si>
  <si>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</si>
  <si>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</si>
  <si>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</si>
  <si>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</si>
  <si>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</si>
  <si>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</si>
  <si>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</si>
  <si>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</si>
  <si>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</si>
  <si>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</si>
  <si>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</si>
  <si>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</si>
  <si>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</si>
  <si>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</si>
  <si>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</si>
  <si>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</si>
  <si>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</si>
  <si>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</si>
  <si>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</si>
  <si>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</si>
  <si>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</si>
  <si>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</si>
  <si>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</si>
  <si>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</si>
  <si>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</si>
  <si>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</si>
  <si>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</si>
  <si>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</si>
  <si>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</si>
  <si>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</si>
  <si>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</si>
  <si>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</si>
  <si>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</si>
  <si>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</si>
  <si>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</si>
  <si>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</si>
  <si>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</si>
  <si>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</si>
  <si>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</si>
  <si>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</si>
  <si>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</si>
  <si>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</si>
  <si>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</si>
  <si>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</si>
  <si>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</si>
  <si>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</si>
  <si>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</si>
  <si>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</si>
  <si>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</si>
  <si>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</si>
  <si>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</si>
  <si>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</si>
  <si>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</si>
  <si>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</si>
  <si>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</si>
  <si>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</si>
  <si>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</si>
  <si>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</si>
  <si>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</si>
  <si>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</si>
  <si>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</si>
  <si>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</si>
  <si>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</si>
  <si>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</si>
  <si>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</si>
  <si>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</si>
  <si>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</si>
  <si>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</si>
  <si>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</si>
  <si>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</si>
  <si>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</si>
  <si>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</si>
  <si>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</si>
  <si>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</si>
  <si>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</si>
  <si>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</si>
  <si>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</si>
  <si>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</si>
  <si>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</si>
  <si>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</si>
  <si>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</si>
  <si>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</si>
  <si>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</si>
  <si>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</si>
  <si>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</si>
  <si>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</si>
  <si>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</si>
  <si>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</si>
  <si>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</si>
  <si>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</si>
  <si>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</si>
  <si>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</si>
  <si>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</si>
  <si>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</si>
  <si>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</si>
  <si>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</si>
  <si>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</si>
  <si>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</si>
  <si>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</si>
  <si>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</si>
  <si>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</si>
  <si>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</si>
  <si>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</si>
  <si>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</si>
  <si>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</si>
  <si>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</si>
  <si>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</si>
  <si>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</si>
  <si>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</si>
  <si>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</si>
  <si>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</si>
  <si>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</si>
  <si>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</si>
  <si>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</si>
  <si>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</si>
  <si>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</si>
  <si>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</si>
  <si>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</si>
  <si>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</si>
  <si>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</si>
  <si>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</si>
  <si>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</si>
  <si>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</si>
  <si>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</si>
  <si>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</si>
  <si>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</si>
  <si>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</si>
  <si>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</si>
  <si>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</si>
  <si>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</si>
  <si>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</si>
  <si>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</si>
  <si>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</si>
  <si>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</si>
  <si>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</si>
  <si>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</si>
  <si>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</si>
  <si>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</si>
  <si>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</si>
  <si>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</si>
  <si>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</si>
  <si>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</si>
  <si>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</si>
  <si>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</si>
  <si>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</si>
  <si>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</si>
  <si>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</si>
  <si>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</si>
  <si>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</si>
  <si>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</si>
  <si>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</si>
  <si>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</si>
  <si>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</si>
  <si>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</si>
  <si>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</si>
  <si>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</si>
  <si>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</si>
  <si>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</si>
  <si>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</si>
  <si>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</si>
  <si>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</si>
  <si>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</si>
  <si>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</si>
  <si>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</si>
  <si>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</si>
  <si>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</si>
  <si>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</si>
  <si>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</si>
  <si>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</si>
  <si>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</si>
  <si>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</si>
  <si>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</si>
  <si>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</si>
  <si>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</si>
  <si>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</si>
  <si>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</si>
  <si>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</si>
  <si>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</si>
  <si>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</si>
  <si>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</si>
  <si>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</si>
  <si>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</si>
  <si>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</si>
  <si>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</si>
  <si>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</si>
  <si>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</si>
  <si>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</si>
  <si>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</si>
  <si>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</si>
  <si>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</si>
  <si>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</si>
  <si>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</si>
  <si>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</si>
  <si>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</si>
  <si>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</si>
  <si>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</si>
  <si>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</si>
  <si>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</si>
  <si>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</si>
  <si>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</si>
  <si>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</si>
  <si>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</si>
  <si>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</si>
  <si>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</si>
  <si>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</si>
  <si>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</si>
  <si>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</si>
  <si>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</si>
  <si>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</si>
  <si>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</si>
  <si>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</si>
  <si>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</si>
  <si>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</si>
  <si>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</si>
  <si>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</si>
  <si>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</si>
  <si>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</si>
  <si>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</si>
  <si>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</si>
  <si>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</si>
  <si>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</si>
  <si>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</si>
  <si>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</si>
  <si>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</si>
  <si>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</si>
  <si>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</si>
  <si>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</si>
  <si>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</si>
  <si>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</si>
  <si>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</si>
  <si>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</si>
  <si>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</si>
  <si>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</si>
  <si>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</si>
  <si>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</si>
  <si>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</si>
  <si>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</si>
  <si>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</si>
  <si>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</si>
  <si>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</si>
  <si>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</si>
  <si>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</si>
  <si>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</si>
  <si>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</si>
  <si>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</si>
  <si>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</si>
  <si>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</si>
  <si>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</si>
  <si>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</si>
  <si>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</si>
  <si>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</si>
  <si>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</si>
  <si>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</si>
  <si>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</si>
  <si>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</si>
  <si>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</si>
  <si>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</si>
  <si>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</si>
  <si>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</si>
  <si>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</si>
  <si>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</si>
  <si>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</si>
  <si>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</si>
  <si>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</si>
  <si>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</si>
  <si>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</si>
  <si>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</si>
  <si>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</si>
  <si>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</si>
  <si>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</si>
  <si>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</si>
  <si>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</si>
  <si>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</si>
  <si>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</si>
  <si>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</si>
  <si>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</si>
  <si>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</si>
  <si>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</si>
  <si>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</si>
  <si>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</si>
  <si>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</si>
  <si>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</si>
  <si>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</si>
  <si>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</si>
  <si>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</si>
  <si>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</si>
  <si>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</si>
  <si>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</si>
  <si>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</si>
  <si>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</si>
  <si>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</si>
  <si>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</si>
  <si>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</si>
  <si>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</si>
  <si>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</si>
  <si>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</si>
  <si>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</si>
  <si>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</si>
  <si>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</si>
  <si>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</si>
  <si>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</si>
  <si>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</si>
  <si>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</si>
  <si>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</si>
  <si>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</si>
  <si>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</si>
  <si>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</si>
  <si>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</si>
  <si>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</si>
  <si>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</si>
  <si>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</si>
  <si>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</si>
  <si>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</si>
  <si>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</si>
  <si>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</si>
  <si>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</si>
  <si>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</si>
  <si>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</si>
  <si>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</si>
  <si>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</si>
  <si>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</si>
  <si>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</si>
  <si>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</si>
  <si>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</si>
  <si>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</si>
  <si>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</si>
  <si>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</si>
  <si>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</si>
  <si>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</si>
  <si>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</si>
  <si>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</si>
  <si>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</si>
  <si>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</si>
  <si>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</si>
  <si>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</si>
  <si>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</si>
  <si>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</si>
  <si>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</si>
  <si>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</si>
  <si>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</si>
  <si>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</si>
  <si>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</si>
  <si>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</si>
  <si>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</si>
  <si>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</si>
  <si>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</si>
  <si>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</si>
  <si>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</si>
  <si>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</si>
  <si>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</si>
  <si>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</si>
  <si>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</si>
  <si>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</si>
  <si>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</si>
  <si>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</si>
  <si>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</si>
  <si>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</si>
  <si>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</si>
  <si>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</si>
  <si>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</si>
  <si>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</si>
  <si>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</si>
  <si>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</si>
  <si>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</si>
  <si>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</si>
  <si>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</si>
  <si>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</si>
  <si>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</si>
  <si>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</si>
  <si>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</si>
  <si>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</si>
  <si>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</si>
  <si>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</si>
  <si>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</si>
  <si>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</si>
  <si>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</si>
  <si>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</si>
  <si>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</si>
  <si>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</si>
  <si>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</si>
  <si>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</si>
  <si>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</si>
  <si>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</si>
  <si>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</si>
  <si>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</si>
  <si>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</si>
  <si>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</si>
  <si>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</si>
  <si>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</si>
  <si>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</si>
  <si>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</si>
  <si>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</si>
  <si>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</si>
  <si>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</si>
  <si>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</si>
  <si>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</si>
  <si>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</si>
  <si>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</si>
  <si>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</si>
  <si>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</si>
  <si>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</si>
  <si>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</si>
  <si>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</si>
  <si>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</si>
  <si>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</si>
  <si>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</si>
  <si>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</si>
  <si>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</si>
  <si>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</si>
  <si>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</si>
  <si>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</si>
  <si>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</si>
  <si>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</si>
  <si>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</si>
  <si>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</si>
  <si>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</si>
  <si>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</si>
  <si>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</si>
  <si>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</si>
  <si>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</si>
  <si>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</si>
  <si>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</si>
  <si>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</si>
  <si>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</si>
  <si>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</si>
  <si>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</si>
  <si>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</si>
  <si>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</si>
  <si>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</si>
  <si>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</si>
  <si>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</si>
  <si>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</si>
  <si>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</si>
  <si>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</si>
  <si>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</si>
  <si>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</si>
  <si>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</si>
  <si>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</si>
  <si>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</si>
  <si>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</si>
  <si>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</si>
  <si>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</si>
  <si>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</si>
  <si>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</si>
  <si>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</si>
  <si>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</si>
  <si>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</si>
  <si>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</si>
  <si>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</si>
  <si>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</si>
  <si>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</si>
  <si>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</si>
  <si>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</si>
  <si>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</si>
  <si>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</si>
  <si>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</si>
  <si>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</si>
  <si>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</si>
  <si>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</si>
  <si>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</si>
  <si>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</si>
  <si>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</si>
  <si>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</si>
  <si>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</si>
  <si>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</si>
  <si>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</si>
  <si>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</si>
  <si>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</si>
  <si>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</si>
  <si>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</si>
  <si>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</si>
  <si>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</si>
  <si>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</si>
  <si>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</si>
  <si>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</si>
  <si>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</si>
  <si>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</si>
  <si>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</si>
  <si>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</si>
  <si>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</si>
  <si>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</si>
  <si>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</si>
  <si>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</si>
  <si>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</si>
  <si>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</si>
  <si>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</si>
  <si>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</si>
  <si>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</si>
  <si>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</si>
  <si>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</si>
  <si>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</si>
  <si>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</si>
  <si>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</si>
  <si>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</si>
  <si>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</si>
  <si>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</si>
  <si>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</si>
  <si>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</si>
  <si>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</si>
  <si>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</si>
  <si>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</si>
  <si>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</si>
  <si>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</si>
  <si>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</si>
  <si>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</si>
  <si>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</si>
  <si>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</si>
  <si>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</si>
  <si>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</si>
  <si>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</si>
  <si>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</si>
  <si>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</si>
  <si>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</si>
  <si>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</si>
  <si>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</si>
  <si>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</si>
  <si>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</si>
  <si>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</si>
  <si>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</si>
  <si>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</si>
  <si>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</si>
  <si>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</si>
  <si>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</si>
  <si>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</si>
  <si>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</si>
  <si>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</si>
  <si>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</si>
  <si>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</si>
  <si>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</si>
  <si>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</si>
  <si>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</si>
  <si>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</si>
  <si>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</si>
  <si>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</si>
  <si>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</si>
  <si>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</si>
  <si>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</si>
  <si>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</si>
  <si>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</si>
  <si>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</si>
  <si>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</si>
  <si>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</si>
  <si>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</si>
  <si>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</si>
  <si>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</si>
  <si>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</si>
  <si>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</si>
  <si>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</si>
  <si>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</si>
  <si>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</si>
  <si>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</si>
  <si>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</si>
  <si>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</si>
  <si>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</si>
  <si>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</si>
  <si>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</si>
  <si>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</si>
  <si>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</si>
  <si>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</si>
  <si>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</si>
  <si>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</si>
  <si>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</si>
  <si>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</si>
  <si>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</si>
  <si>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</si>
  <si>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</si>
  <si>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</si>
  <si>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</si>
  <si>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</si>
  <si>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</si>
  <si>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</si>
  <si>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</si>
  <si>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</si>
  <si>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</si>
  <si>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</si>
  <si>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</si>
  <si>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</si>
  <si>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</si>
  <si>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</si>
  <si>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</si>
  <si>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</si>
  <si>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</si>
  <si>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</si>
  <si>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</si>
  <si>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</si>
  <si>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</si>
  <si>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</si>
  <si>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</si>
  <si>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</si>
  <si>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</si>
  <si>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</si>
  <si>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</si>
  <si>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</si>
  <si>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</si>
  <si>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</si>
  <si>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</si>
  <si>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</si>
  <si>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</si>
  <si>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</si>
  <si>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</si>
  <si>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</si>
  <si>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</si>
  <si>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</si>
  <si>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</si>
  <si>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</si>
  <si>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</si>
  <si>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</si>
  <si>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</si>
  <si>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</si>
  <si>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</si>
  <si>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</si>
  <si>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</si>
  <si>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</si>
  <si>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</si>
  <si>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</si>
  <si>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</si>
  <si>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</si>
  <si>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</si>
  <si>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</si>
  <si>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</si>
  <si>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</si>
  <si>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</si>
  <si>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</si>
  <si>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</si>
  <si>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</si>
  <si>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</si>
  <si>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</si>
  <si>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</si>
  <si>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</si>
  <si>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</si>
  <si>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</si>
  <si>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</si>
  <si>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</si>
  <si>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</si>
  <si>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</si>
  <si>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</si>
  <si>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</si>
  <si>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</si>
  <si>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</si>
  <si>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</si>
  <si>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</si>
  <si>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</si>
  <si>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</si>
  <si>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</si>
  <si>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</si>
  <si>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</si>
  <si>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</si>
  <si>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</si>
  <si>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</si>
  <si>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</si>
  <si>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</si>
  <si>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</si>
  <si>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</si>
  <si>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</si>
  <si>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</si>
  <si>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</si>
  <si>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</si>
  <si>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</si>
  <si>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</si>
  <si>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</si>
  <si>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</si>
  <si>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</si>
  <si>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</si>
  <si>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</si>
  <si>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</si>
  <si>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</si>
  <si>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</si>
  <si>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</si>
  <si>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</si>
  <si>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</si>
  <si>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</si>
  <si>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</si>
  <si>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</si>
  <si>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</si>
  <si>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</si>
  <si>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</si>
  <si>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</si>
  <si>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</si>
  <si>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</si>
  <si>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</si>
  <si>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</si>
  <si>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</si>
  <si>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</si>
  <si>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</si>
  <si>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</si>
  <si>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</si>
  <si>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</si>
  <si>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</si>
  <si>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</si>
  <si>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</si>
  <si>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</si>
  <si>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</si>
  <si>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</si>
  <si>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</si>
  <si>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</si>
  <si>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</si>
  <si>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</si>
  <si>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</si>
  <si>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</si>
  <si>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</si>
  <si>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</si>
  <si>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</si>
  <si>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</si>
  <si>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</si>
  <si>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</si>
  <si>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</si>
  <si>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</si>
  <si>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</si>
  <si>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</si>
  <si>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</si>
  <si>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</si>
  <si>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</si>
  <si>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</si>
  <si>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</si>
  <si>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</si>
  <si>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</si>
  <si>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</si>
  <si>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</si>
  <si>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</si>
  <si>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</si>
  <si>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</si>
  <si>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</si>
  <si>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</si>
  <si>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</si>
  <si>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</si>
  <si>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</si>
  <si>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</si>
  <si>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</si>
  <si>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</si>
  <si>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</si>
  <si>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</si>
  <si>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</si>
  <si>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</si>
  <si>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</si>
  <si>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</si>
  <si>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</si>
  <si>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</si>
  <si>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</si>
  <si>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</si>
  <si>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</si>
  <si>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</si>
  <si>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</si>
  <si>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</si>
  <si>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</si>
  <si>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</si>
  <si>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</si>
  <si>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</si>
  <si>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</si>
  <si>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</si>
  <si>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</si>
  <si>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</si>
  <si>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</si>
  <si>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</si>
  <si>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</si>
  <si>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</si>
  <si>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</si>
  <si>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</si>
  <si>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</si>
  <si>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</si>
  <si>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</si>
  <si>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</si>
  <si>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</si>
  <si>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</si>
  <si>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</si>
  <si>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</si>
  <si>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</si>
  <si>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</si>
  <si>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</si>
  <si>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</si>
  <si>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</si>
  <si>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</si>
  <si>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</si>
  <si>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</si>
  <si>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</si>
  <si>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</si>
  <si>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</si>
  <si>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</si>
  <si>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</si>
  <si>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</si>
  <si>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</si>
  <si>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</si>
  <si>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</si>
  <si>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</si>
  <si>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</si>
  <si>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</si>
  <si>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</si>
  <si>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</si>
  <si>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</si>
  <si>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</si>
  <si>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</si>
  <si>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</si>
  <si>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</si>
  <si>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</si>
  <si>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</si>
  <si>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</si>
  <si>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</si>
  <si>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</si>
  <si>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</si>
  <si>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</si>
  <si>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</si>
  <si>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</si>
  <si>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</si>
  <si>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</si>
  <si>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</si>
  <si>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</si>
  <si>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</si>
  <si>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</si>
  <si>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</si>
  <si>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</si>
  <si>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</si>
  <si>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</si>
  <si>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</si>
  <si>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</si>
  <si>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</si>
  <si>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</si>
  <si>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</si>
  <si>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</si>
  <si>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</si>
  <si>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</si>
  <si>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</si>
  <si>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</si>
  <si>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</si>
  <si>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</si>
  <si>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</si>
  <si>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</si>
  <si>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</si>
  <si>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</si>
  <si>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</si>
  <si>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</si>
  <si>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</si>
  <si>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</si>
  <si>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</si>
  <si>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</si>
  <si>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</si>
  <si>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</si>
  <si>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</si>
  <si>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</si>
  <si>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</si>
  <si>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</si>
  <si>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</si>
  <si>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</si>
  <si>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</si>
  <si>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</si>
  <si>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</si>
  <si>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</si>
  <si>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</si>
  <si>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</si>
  <si>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</si>
  <si>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</si>
  <si>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</si>
  <si>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</si>
  <si>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</si>
  <si>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</si>
  <si>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</si>
  <si>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</si>
  <si>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</si>
  <si>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</si>
  <si>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</si>
  <si>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</si>
  <si>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</si>
  <si>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</si>
  <si>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</si>
  <si>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</si>
  <si>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</si>
  <si>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</si>
  <si>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</si>
  <si>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</si>
  <si>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</si>
  <si>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</si>
  <si>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</si>
  <si>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</si>
  <si>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</si>
  <si>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</si>
  <si>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</si>
  <si>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</si>
  <si>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</si>
  <si>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</si>
  <si>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</si>
  <si>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</si>
  <si>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</si>
  <si>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</si>
  <si>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</si>
  <si>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</si>
  <si>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</si>
  <si>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</si>
  <si>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</si>
  <si>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</si>
  <si>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</si>
  <si>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</si>
  <si>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</si>
  <si>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</si>
  <si>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</si>
  <si>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</si>
  <si>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</si>
  <si>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</si>
  <si>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</si>
  <si>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</si>
  <si>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</si>
  <si>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</si>
  <si>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</si>
  <si>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</si>
  <si>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</si>
  <si>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</si>
  <si>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</si>
  <si>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</si>
  <si>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</si>
  <si>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</si>
  <si>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</si>
  <si>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</si>
  <si>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</si>
  <si>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</si>
  <si>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</si>
  <si>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</si>
  <si>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</si>
  <si>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</si>
  <si>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</si>
  <si>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</si>
  <si>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</si>
  <si>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</si>
  <si>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</si>
  <si>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</si>
  <si>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</si>
  <si>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</si>
  <si>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</si>
  <si>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</si>
  <si>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</si>
  <si>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</si>
  <si>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</si>
  <si>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</si>
  <si>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</si>
  <si>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</si>
  <si>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</si>
  <si>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</si>
  <si>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</si>
  <si>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</si>
  <si>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</si>
  <si>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</si>
  <si>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</si>
  <si>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</si>
  <si>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</si>
  <si>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</si>
  <si>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</si>
  <si>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</si>
  <si>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</si>
  <si>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</si>
  <si>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</si>
  <si>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</si>
  <si>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</si>
  <si>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</si>
  <si>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</si>
  <si>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</si>
  <si>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</si>
  <si>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</si>
  <si>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</si>
  <si>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</si>
  <si>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</si>
  <si>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</si>
  <si>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</si>
  <si>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</si>
  <si>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</si>
  <si>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</si>
  <si>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</si>
  <si>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</si>
  <si>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</si>
  <si>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</si>
  <si>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</si>
  <si>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</si>
  <si>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</si>
  <si>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</si>
  <si>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</si>
  <si>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</si>
  <si>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</si>
  <si>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</si>
  <si>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</si>
  <si>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</si>
  <si>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</si>
  <si>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</si>
  <si>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</si>
  <si>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</si>
  <si>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</si>
  <si>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</si>
  <si>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</si>
  <si>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</si>
  <si>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</si>
  <si>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</si>
  <si>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</si>
  <si>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</si>
  <si>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</si>
  <si>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</si>
  <si>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</si>
  <si>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</si>
  <si>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</si>
  <si>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</si>
  <si>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</si>
  <si>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</si>
  <si>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</si>
  <si>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</si>
  <si>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</si>
  <si>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</si>
  <si>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</si>
  <si>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</si>
  <si>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</si>
  <si>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</si>
  <si>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</si>
  <si>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</si>
  <si>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</si>
  <si>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</si>
  <si>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</si>
  <si>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</si>
  <si>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</si>
  <si>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</si>
  <si>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</si>
  <si>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</si>
  <si>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</si>
  <si>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</si>
  <si>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</si>
  <si>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</si>
  <si>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</si>
  <si>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</si>
  <si>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</si>
  <si>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</si>
  <si>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</si>
  <si>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</si>
  <si>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</si>
  <si>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</si>
  <si>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</si>
  <si>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</si>
  <si>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</si>
  <si>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</si>
  <si>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</si>
  <si>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</si>
  <si>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</si>
  <si>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</si>
  <si>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</si>
  <si>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</si>
  <si>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</si>
  <si>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</si>
  <si>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</si>
  <si>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</si>
  <si>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</si>
  <si>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</si>
  <si>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</si>
  <si>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</si>
  <si>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</si>
  <si>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</si>
  <si>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</si>
  <si>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</si>
  <si>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</si>
  <si>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</si>
  <si>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</si>
  <si>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</si>
  <si>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</si>
  <si>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</si>
  <si>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</si>
  <si>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</si>
  <si>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</si>
  <si>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</si>
  <si>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</si>
  <si>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</si>
  <si>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</si>
  <si>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</si>
  <si>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</si>
  <si>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</si>
  <si>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</si>
  <si>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</si>
  <si>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</si>
  <si>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</si>
  <si>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</si>
  <si>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</si>
  <si>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</si>
  <si>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</si>
  <si>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</si>
  <si>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</si>
  <si>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</si>
  <si>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</si>
  <si>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</si>
  <si>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</si>
  <si>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</si>
  <si>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</si>
  <si>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</si>
  <si>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</si>
  <si>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</si>
  <si>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</si>
  <si>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</si>
  <si>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</si>
  <si>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</si>
  <si>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</si>
  <si>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</si>
  <si>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</si>
  <si>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</si>
  <si>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</si>
  <si>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</si>
  <si>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</si>
  <si>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</si>
  <si>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</si>
  <si>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</si>
  <si>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</si>
  <si>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</si>
  <si>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</si>
  <si>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</si>
  <si>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</si>
  <si>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</si>
  <si>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</si>
  <si>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</si>
  <si>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</si>
  <si>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</si>
  <si>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</si>
  <si>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</si>
  <si>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</si>
  <si>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</si>
  <si>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</si>
  <si>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</si>
  <si>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</si>
  <si>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</si>
  <si>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</si>
  <si>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</si>
  <si>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</si>
  <si>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</si>
  <si>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</si>
  <si>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</si>
  <si>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</si>
  <si>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</si>
  <si>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</si>
  <si>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</si>
  <si>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</si>
  <si>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</si>
  <si>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</si>
  <si>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</si>
  <si>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</si>
  <si>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</si>
  <si>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</si>
  <si>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</si>
  <si>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</si>
  <si>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</si>
  <si>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</si>
  <si>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</si>
  <si>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</si>
  <si>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</si>
  <si>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</si>
  <si>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</si>
  <si>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</si>
  <si>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</si>
  <si>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</si>
  <si>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</si>
  <si>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</si>
  <si>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</si>
  <si>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</si>
  <si>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</si>
  <si>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</si>
  <si>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</si>
  <si>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</si>
  <si>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</si>
  <si>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</si>
  <si>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</si>
  <si>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</si>
  <si>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</si>
  <si>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</si>
  <si>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</si>
  <si>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</si>
  <si>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</si>
  <si>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</si>
  <si>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</si>
  <si>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</si>
  <si>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</si>
  <si>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</si>
  <si>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</si>
  <si>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</si>
  <si>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</si>
  <si>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</si>
  <si>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</si>
  <si>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</si>
  <si>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</si>
  <si>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</si>
  <si>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</si>
  <si>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</si>
  <si>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</si>
  <si>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</si>
  <si>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</si>
  <si>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</si>
  <si>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</si>
  <si>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</si>
  <si>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</si>
  <si>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</si>
  <si>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</si>
  <si>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</si>
  <si>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</si>
  <si>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</si>
  <si>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</si>
  <si>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</si>
  <si>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</si>
  <si>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</si>
  <si>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</si>
  <si>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</si>
  <si>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</si>
  <si>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</si>
  <si>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</si>
  <si>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</si>
  <si>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</si>
  <si>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</si>
  <si>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</si>
  <si>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</si>
  <si>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</si>
  <si>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</si>
  <si>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</si>
  <si>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</si>
  <si>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</si>
  <si>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</si>
  <si>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</si>
  <si>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</si>
  <si>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</si>
  <si>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</si>
  <si>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</si>
  <si>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</si>
  <si>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</si>
  <si>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</si>
  <si>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</si>
  <si>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</si>
  <si>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</si>
  <si>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</si>
  <si>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</si>
  <si>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</si>
  <si>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</si>
  <si>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</si>
  <si>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</si>
  <si>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</si>
  <si>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</si>
  <si>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</si>
  <si>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</si>
  <si>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</si>
  <si>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</si>
  <si>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</si>
  <si>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</si>
  <si>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</si>
  <si>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</si>
  <si>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</si>
  <si>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</si>
  <si>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</si>
  <si>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</si>
  <si>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</si>
  <si>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</si>
  <si>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</si>
  <si>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</si>
  <si>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</si>
  <si>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</si>
  <si>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</si>
  <si>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</si>
  <si>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</si>
  <si>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</si>
  <si>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</si>
  <si>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</si>
  <si>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</si>
  <si>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</si>
  <si>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</si>
  <si>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</si>
  <si>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</si>
  <si>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</si>
  <si>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</si>
  <si>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</si>
  <si>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</si>
  <si>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</si>
  <si>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</si>
  <si>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</si>
  <si>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</si>
  <si>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</si>
  <si>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</si>
  <si>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</si>
  <si>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</si>
  <si>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</si>
  <si>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</si>
  <si>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</si>
  <si>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</si>
  <si>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</si>
  <si>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</si>
  <si>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</si>
  <si>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</si>
  <si>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</si>
  <si>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</si>
  <si>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</si>
  <si>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</si>
  <si>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</si>
  <si>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</si>
  <si>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</si>
  <si>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</si>
  <si>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</si>
  <si>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</si>
  <si>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</si>
  <si>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</si>
  <si>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</si>
  <si>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</si>
  <si>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</si>
  <si>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</si>
  <si>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</si>
  <si>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</si>
  <si>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</si>
  <si>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</si>
  <si>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</si>
  <si>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</si>
  <si>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</si>
  <si>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</si>
  <si>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</si>
  <si>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</si>
  <si>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</si>
  <si>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</si>
  <si>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</si>
  <si>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</si>
  <si>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</si>
  <si>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</si>
  <si>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</si>
  <si>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</si>
  <si>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</si>
  <si>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</si>
  <si>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</si>
  <si>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</si>
  <si>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</si>
  <si>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</si>
  <si>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</si>
  <si>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</si>
  <si>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</si>
  <si>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</si>
  <si>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</si>
  <si>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</si>
  <si>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</si>
  <si>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</si>
  <si>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</si>
  <si>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</si>
  <si>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</si>
  <si>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</si>
  <si>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</si>
  <si>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</si>
  <si>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</si>
  <si>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</si>
  <si>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</si>
  <si>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</si>
  <si>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</si>
  <si>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</si>
  <si>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</si>
  <si>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</si>
  <si>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</si>
  <si>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</si>
  <si>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</si>
  <si>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</si>
  <si>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</si>
  <si>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</si>
  <si>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</si>
  <si>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</si>
  <si>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</si>
  <si>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</si>
  <si>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</si>
  <si>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</si>
  <si>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</si>
  <si>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</si>
  <si>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</si>
  <si>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</si>
  <si>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</si>
  <si>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</si>
  <si>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</si>
  <si>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</si>
  <si>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</si>
  <si>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</si>
  <si>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</si>
  <si>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</si>
  <si>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</si>
  <si>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</si>
  <si>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</si>
  <si>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</si>
  <si>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</si>
  <si>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</si>
  <si>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</si>
  <si>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</si>
  <si>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</si>
  <si>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</si>
  <si>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</si>
  <si>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</si>
  <si>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</si>
  <si>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</si>
  <si>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</si>
  <si>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</si>
  <si>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</si>
  <si>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</si>
  <si>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</si>
  <si>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</si>
  <si>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</si>
  <si>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</si>
  <si>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</si>
  <si>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</si>
  <si>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</si>
  <si>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</si>
  <si>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</si>
  <si>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</si>
  <si>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</si>
  <si>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</si>
  <si>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</si>
  <si>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</si>
  <si>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</si>
  <si>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</si>
  <si>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</si>
  <si>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</si>
  <si>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</si>
  <si>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</si>
  <si>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</si>
  <si>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</si>
  <si>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</si>
  <si>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</si>
  <si>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</si>
  <si>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</si>
  <si>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</si>
  <si>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</si>
  <si>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</si>
  <si>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</si>
  <si>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</si>
  <si>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</si>
  <si>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</si>
  <si>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</si>
  <si>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</si>
  <si>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</si>
  <si>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</si>
  <si>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</si>
  <si>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</si>
  <si>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</si>
  <si>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</si>
  <si>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</si>
  <si>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</si>
  <si>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</si>
  <si>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</si>
  <si>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</si>
  <si>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</si>
  <si>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</si>
  <si>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</si>
  <si>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</si>
  <si>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</si>
  <si>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</si>
  <si>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</si>
  <si>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</si>
  <si>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</si>
  <si>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</si>
  <si>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</si>
  <si>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</si>
  <si>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</si>
  <si>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</si>
  <si>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</si>
  <si>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</si>
  <si>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</si>
  <si>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</si>
  <si>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</si>
  <si>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</si>
  <si>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</si>
  <si>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</si>
  <si>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</si>
  <si>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</si>
  <si>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</si>
  <si>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</si>
  <si>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</si>
  <si>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</si>
  <si>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</si>
  <si>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</si>
  <si>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</si>
  <si>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</si>
  <si>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</si>
  <si>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</si>
  <si>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</si>
  <si>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</si>
  <si>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</si>
  <si>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</si>
  <si>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</si>
  <si>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</si>
  <si>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</si>
  <si>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</si>
  <si>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</si>
  <si>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</si>
  <si>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</si>
  <si>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</si>
  <si>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</si>
  <si>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</si>
  <si>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</si>
  <si>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</si>
  <si>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</si>
  <si>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</si>
  <si>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</si>
  <si>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</si>
  <si>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</si>
  <si>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</si>
  <si>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</si>
  <si>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</si>
  <si>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</si>
  <si>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</si>
  <si>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</si>
  <si>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</si>
  <si>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</si>
  <si>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</si>
  <si>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</si>
  <si>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</si>
  <si>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</si>
  <si>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</si>
  <si>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</si>
  <si>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</si>
  <si>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</si>
  <si>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</si>
  <si>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</si>
  <si>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</si>
  <si>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</si>
  <si>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</si>
  <si>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</si>
  <si>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</si>
  <si>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</si>
  <si>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</si>
  <si>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</si>
  <si>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</si>
  <si>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</si>
  <si>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</si>
  <si>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</si>
  <si>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</si>
  <si>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</si>
  <si>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</si>
  <si>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</si>
  <si>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</si>
  <si>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</si>
  <si>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</si>
  <si>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</si>
  <si>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</si>
  <si>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</si>
  <si>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</si>
  <si>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</si>
  <si>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</si>
  <si>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</si>
  <si>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</si>
  <si>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</si>
  <si>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</si>
  <si>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</si>
  <si>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</si>
  <si>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</si>
  <si>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</si>
  <si>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</si>
  <si>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</si>
  <si>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</si>
  <si>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</si>
  <si>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</si>
  <si>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</si>
  <si>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</si>
  <si>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</si>
  <si>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</si>
  <si>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</si>
  <si>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</si>
  <si>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</si>
  <si>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</si>
  <si>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</si>
  <si>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</si>
  <si>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</si>
  <si>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</si>
  <si>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</si>
  <si>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</si>
  <si>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</si>
  <si>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</si>
  <si>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</si>
  <si>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</si>
  <si>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</si>
  <si>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</si>
  <si>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</si>
  <si>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</si>
  <si>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</si>
  <si>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</si>
  <si>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</si>
  <si>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</si>
  <si>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</si>
  <si>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</si>
  <si>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</si>
  <si>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</si>
  <si>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</si>
  <si>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</si>
  <si>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</si>
  <si>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</si>
  <si>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</si>
  <si>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</si>
  <si>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</si>
  <si>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</si>
  <si>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</si>
  <si>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</si>
  <si>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</si>
  <si>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</si>
  <si>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</si>
  <si>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</si>
  <si>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</si>
  <si>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</si>
  <si>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</si>
  <si>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</si>
  <si>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</si>
  <si>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</si>
  <si>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</si>
  <si>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</si>
  <si>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</si>
  <si>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</si>
  <si>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</si>
  <si>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</si>
  <si>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</si>
  <si>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</si>
  <si>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</si>
  <si>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</si>
  <si>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</si>
  <si>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</si>
  <si>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</si>
  <si>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</si>
  <si>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</si>
  <si>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</si>
  <si>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</si>
  <si>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</si>
  <si>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</si>
  <si>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</si>
  <si>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</si>
  <si>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</si>
  <si>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</si>
  <si>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</si>
  <si>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</si>
  <si>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</si>
  <si>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</si>
  <si>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</si>
  <si>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</si>
  <si>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</si>
  <si>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</si>
  <si>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</si>
  <si>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</si>
  <si>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</si>
  <si>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</si>
  <si>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</si>
  <si>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</si>
  <si>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</si>
  <si>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</si>
  <si>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</si>
  <si>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</si>
  <si>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</si>
  <si>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</si>
  <si>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</si>
  <si>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</si>
  <si>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</si>
  <si>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</si>
  <si>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</si>
  <si>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</si>
  <si>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</si>
  <si>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</si>
  <si>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</si>
  <si>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</si>
  <si>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</si>
  <si>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</si>
  <si>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</si>
  <si>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</si>
  <si>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</si>
  <si>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</si>
  <si>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</si>
  <si>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</si>
  <si>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</si>
  <si>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</si>
  <si>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</si>
  <si>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</si>
  <si>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</si>
  <si>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</si>
  <si>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</si>
  <si>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</si>
  <si>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</si>
  <si>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</si>
  <si>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</si>
  <si>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</si>
  <si>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</si>
  <si>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</si>
  <si>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</si>
  <si>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</si>
  <si>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</si>
  <si>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</si>
  <si>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</si>
  <si>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</si>
  <si>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</si>
  <si>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</si>
  <si>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</si>
  <si>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</si>
  <si>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</si>
  <si>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</si>
  <si>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</si>
  <si>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</si>
  <si>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</si>
  <si>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</si>
  <si>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</si>
  <si>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</si>
  <si>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</si>
  <si>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</si>
  <si>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</si>
  <si>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</si>
  <si>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</si>
  <si>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</si>
  <si>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</si>
  <si>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</si>
  <si>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</si>
  <si>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</si>
  <si>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</si>
  <si>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</si>
  <si>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</si>
  <si>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</si>
  <si>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</si>
  <si>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</si>
  <si>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</si>
  <si>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</si>
  <si>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</si>
  <si>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</si>
  <si>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</si>
  <si>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</si>
  <si>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</si>
  <si>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</si>
  <si>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</si>
  <si>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</si>
  <si>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</si>
  <si>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</si>
  <si>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</si>
  <si>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</si>
  <si>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</si>
  <si>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</si>
  <si>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</si>
  <si>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</si>
  <si>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</si>
  <si>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</si>
  <si>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</si>
  <si>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</si>
  <si>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</si>
  <si>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</si>
  <si>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</si>
  <si>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</si>
  <si>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</si>
  <si>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</si>
  <si>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</si>
  <si>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</si>
  <si>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</si>
  <si>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</si>
  <si>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</si>
  <si>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</si>
  <si>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</si>
  <si>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</si>
  <si>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</si>
  <si>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</si>
  <si>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</si>
  <si>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</si>
  <si>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</si>
  <si>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</si>
  <si>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</si>
  <si>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</si>
  <si>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</si>
  <si>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</si>
  <si>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</si>
  <si>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</si>
  <si>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</si>
  <si>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</si>
  <si>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</si>
  <si>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</si>
  <si>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</si>
  <si>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</si>
  <si>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</si>
  <si>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</si>
  <si>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</si>
  <si>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</si>
  <si>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</si>
  <si>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</si>
  <si>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</si>
  <si>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</si>
  <si>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</si>
  <si>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</si>
  <si>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</si>
  <si>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</si>
  <si>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</si>
  <si>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</si>
  <si>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</si>
  <si>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</si>
  <si>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</si>
  <si>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</si>
  <si>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</si>
  <si>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</si>
  <si>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</si>
  <si>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</si>
  <si>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</si>
  <si>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</si>
  <si>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</si>
  <si>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</si>
  <si>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</si>
  <si>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</si>
  <si>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</si>
  <si>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</si>
  <si>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</si>
  <si>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</si>
  <si>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</si>
  <si>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</si>
  <si>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</si>
  <si>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</si>
  <si>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</si>
  <si>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</si>
  <si>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</si>
  <si>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</si>
  <si>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</si>
  <si>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</si>
  <si>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</si>
  <si>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</si>
  <si>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</si>
  <si>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</si>
  <si>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</si>
  <si>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</si>
  <si>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</si>
  <si>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</si>
  <si>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</si>
  <si>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</si>
  <si>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</si>
  <si>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</si>
  <si>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</si>
  <si>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</si>
  <si>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</si>
  <si>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</si>
  <si>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</si>
  <si>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</si>
  <si>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</si>
  <si>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</si>
  <si>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</si>
  <si>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</si>
  <si>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</si>
  <si>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</si>
  <si>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</si>
  <si>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</si>
  <si>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</si>
  <si>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</si>
  <si>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</si>
  <si>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</si>
  <si>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</si>
  <si>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</si>
  <si>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</si>
  <si>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</si>
  <si>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</si>
  <si>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</si>
  <si>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</si>
  <si>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</si>
  <si>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</si>
  <si>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</si>
  <si>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</si>
  <si>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</si>
  <si>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</si>
  <si>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</si>
  <si>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</si>
  <si>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</si>
  <si>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</si>
  <si>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</si>
  <si>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</si>
  <si>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</si>
  <si>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</si>
  <si>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</si>
  <si>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</si>
  <si>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</si>
  <si>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</si>
  <si>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</si>
  <si>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</si>
  <si>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</si>
  <si>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</si>
  <si>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</si>
  <si>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</si>
  <si>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</si>
  <si>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</si>
  <si>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</si>
  <si>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</si>
  <si>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</si>
  <si>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</si>
  <si>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</si>
  <si>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</si>
  <si>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</si>
  <si>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</si>
  <si>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</si>
  <si>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</si>
  <si>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</si>
  <si>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</si>
  <si>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</si>
  <si>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</si>
  <si>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</si>
  <si>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</si>
  <si>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</si>
  <si>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</si>
  <si>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</si>
  <si>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</si>
  <si>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</si>
  <si>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</si>
  <si>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</si>
  <si>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</si>
  <si>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</si>
  <si>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</si>
  <si>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</si>
  <si>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</si>
  <si>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</si>
  <si>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</si>
  <si>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</si>
  <si>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</si>
  <si>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</si>
  <si>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</si>
  <si>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</si>
  <si>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</si>
  <si>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</si>
  <si>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</si>
  <si>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</si>
  <si>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</si>
  <si>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</si>
  <si>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</si>
  <si>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</si>
  <si>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</si>
  <si>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</si>
  <si>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</si>
  <si>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</si>
  <si>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</si>
  <si>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</si>
  <si>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</si>
  <si>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</si>
  <si>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</si>
  <si>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</si>
  <si>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</si>
  <si>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</si>
  <si>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</si>
  <si>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</si>
  <si>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</si>
  <si>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</si>
  <si>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</si>
  <si>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</si>
  <si>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</si>
  <si>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</si>
  <si>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</si>
  <si>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</si>
  <si>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</si>
  <si>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</si>
  <si>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</si>
  <si>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</si>
  <si>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</si>
  <si>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</si>
  <si>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</si>
  <si>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</si>
  <si>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</si>
  <si>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</si>
  <si>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</si>
  <si>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</si>
  <si>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</si>
  <si>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</si>
  <si>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</si>
  <si>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</si>
  <si>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</si>
  <si>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</si>
  <si>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</si>
  <si>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</si>
  <si>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</si>
  <si>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</si>
  <si>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</si>
  <si>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</si>
  <si>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</si>
  <si>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</si>
  <si>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</si>
  <si>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</si>
  <si>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</si>
  <si>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</si>
  <si>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</si>
  <si>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</si>
  <si>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</si>
  <si>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</si>
  <si>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</si>
  <si>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</si>
  <si>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</si>
  <si>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</si>
  <si>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</si>
  <si>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</si>
  <si>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</si>
  <si>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</si>
  <si>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</si>
  <si>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</si>
  <si>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</si>
  <si>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</si>
  <si>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</si>
  <si>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</si>
  <si>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</si>
  <si>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</si>
  <si>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</si>
  <si>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</si>
  <si>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</si>
  <si>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</si>
  <si>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</si>
  <si>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</si>
  <si>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</si>
  <si>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</si>
  <si>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</si>
  <si>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</si>
  <si>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</si>
  <si>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</si>
  <si>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</si>
  <si>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</si>
  <si>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</si>
  <si>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</si>
  <si>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</si>
  <si>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</si>
  <si>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</si>
  <si>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</si>
  <si>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</si>
  <si>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</si>
  <si>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</si>
  <si>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</si>
  <si>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</si>
  <si>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</si>
  <si>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</si>
  <si>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</si>
  <si>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</si>
  <si>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</si>
  <si>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</si>
  <si>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</si>
  <si>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</si>
  <si>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</si>
  <si>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</si>
  <si>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</si>
  <si>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</si>
  <si>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</si>
  <si>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</si>
  <si>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</si>
  <si>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</si>
  <si>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</si>
  <si>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</si>
  <si>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</si>
  <si>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</si>
  <si>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</si>
  <si>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</si>
  <si>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</si>
  <si>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</si>
  <si>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</si>
  <si>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</si>
  <si>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</si>
  <si>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</si>
  <si>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</si>
  <si>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</si>
  <si>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</si>
  <si>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</si>
  <si>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</si>
  <si>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</si>
  <si>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</si>
  <si>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</si>
  <si>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</si>
  <si>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</si>
  <si>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</si>
  <si>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</si>
  <si>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</si>
  <si>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</si>
  <si>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</si>
  <si>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</si>
  <si>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</si>
  <si>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</si>
  <si>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</si>
  <si>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</si>
  <si>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</si>
  <si>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</si>
  <si>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</si>
  <si>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</si>
  <si>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</si>
  <si>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</si>
  <si>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</si>
  <si>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</si>
  <si>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</si>
  <si>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</si>
  <si>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</si>
  <si>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</si>
  <si>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</si>
  <si>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</si>
  <si>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</si>
  <si>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</si>
  <si>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</si>
  <si>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</si>
  <si>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</si>
  <si>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</si>
  <si>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</si>
  <si>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</si>
  <si>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</si>
  <si>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</si>
  <si>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</si>
  <si>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</si>
  <si>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</si>
  <si>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</si>
  <si>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</si>
  <si>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</si>
  <si>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</si>
  <si>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</si>
  <si>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</si>
  <si>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</si>
  <si>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</si>
  <si>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</si>
  <si>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</si>
  <si>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</si>
  <si>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</si>
  <si>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</si>
  <si>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</si>
  <si>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</si>
  <si>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</si>
  <si>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</si>
  <si>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</si>
  <si>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</si>
  <si>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</si>
  <si>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</si>
  <si>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</si>
  <si>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</si>
  <si>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</si>
  <si>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</si>
  <si>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</si>
  <si>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</si>
  <si>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</si>
  <si>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</si>
  <si>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</si>
  <si>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</si>
  <si>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</si>
  <si>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</si>
  <si>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</si>
  <si>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</si>
  <si>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</si>
  <si>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</si>
  <si>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</si>
  <si>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</si>
  <si>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</si>
  <si>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</si>
  <si>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</si>
  <si>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</si>
  <si>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</si>
  <si>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</si>
  <si>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</si>
  <si>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</si>
  <si>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</si>
  <si>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</si>
  <si>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</si>
  <si>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</si>
  <si>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</si>
  <si>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</si>
  <si>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</si>
  <si>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</si>
  <si>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</si>
  <si>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</si>
  <si>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</si>
  <si>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</si>
  <si>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</si>
  <si>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</si>
  <si>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</si>
  <si>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</si>
  <si>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</si>
  <si>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</si>
  <si>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</si>
  <si>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</si>
  <si>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</si>
  <si>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</si>
  <si>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</si>
  <si>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</si>
  <si>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</si>
  <si>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</si>
  <si>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</si>
  <si>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</si>
  <si>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</si>
  <si>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</si>
  <si>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</si>
  <si>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</si>
  <si>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</si>
  <si>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</si>
  <si>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</si>
  <si>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</si>
  <si>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</si>
  <si>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</si>
  <si>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</si>
  <si>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</si>
  <si>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</si>
  <si>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</si>
  <si>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</si>
  <si>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</si>
  <si>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</si>
  <si>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</si>
  <si>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</si>
  <si>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</si>
  <si>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</si>
  <si>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</si>
  <si>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</si>
  <si>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</si>
  <si>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</si>
  <si>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</si>
  <si>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</si>
  <si>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</si>
  <si>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</si>
  <si>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</si>
  <si>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</si>
  <si>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</si>
  <si>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</si>
  <si>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</si>
  <si>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</si>
  <si>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</si>
  <si>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</si>
  <si>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</si>
  <si>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</si>
  <si>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</si>
  <si>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</si>
  <si>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</si>
  <si>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</si>
  <si>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</si>
  <si>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</si>
  <si>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</si>
  <si>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</si>
  <si>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</si>
  <si>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</si>
  <si>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</si>
  <si>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</si>
  <si>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</si>
  <si>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</si>
  <si>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</si>
  <si>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</si>
  <si>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</si>
  <si>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</si>
  <si>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</si>
  <si>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</si>
  <si>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</si>
  <si>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</si>
  <si>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</si>
  <si>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</si>
  <si>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</si>
  <si>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</si>
  <si>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</si>
  <si>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</si>
  <si>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</si>
  <si>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</si>
  <si>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</si>
  <si>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</si>
  <si>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</si>
  <si>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</si>
  <si>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</si>
  <si>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</si>
  <si>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</si>
  <si>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</si>
  <si>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</si>
  <si>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</si>
  <si>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</si>
  <si>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</si>
  <si>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</si>
  <si>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</si>
  <si>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</si>
  <si>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</si>
  <si>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</si>
  <si>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</si>
  <si>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</si>
  <si>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</si>
  <si>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</si>
  <si>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</si>
  <si>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</si>
  <si>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</si>
  <si>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</si>
  <si>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</si>
  <si>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</si>
  <si>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</si>
  <si>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</si>
  <si>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</si>
  <si>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</si>
  <si>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</si>
  <si>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</si>
  <si>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</si>
  <si>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</si>
  <si>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</si>
  <si>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</si>
  <si>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</si>
  <si>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</si>
  <si>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</si>
  <si>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</si>
  <si>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</si>
  <si>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</si>
  <si>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</si>
  <si>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</si>
  <si>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</si>
  <si>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</si>
  <si>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</si>
  <si>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</si>
  <si>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</si>
  <si>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</si>
  <si>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</si>
  <si>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</si>
  <si>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</si>
  <si>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</si>
  <si>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</si>
  <si>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</si>
  <si>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</si>
  <si>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</si>
  <si>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</si>
  <si>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</si>
  <si>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</si>
  <si>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</si>
  <si>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</si>
  <si>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</si>
  <si>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</si>
  <si>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</si>
  <si>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</si>
  <si>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</si>
  <si>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</si>
  <si>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</si>
  <si>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</si>
  <si>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</si>
  <si>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</si>
  <si>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</si>
  <si>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</si>
  <si>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</si>
  <si>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</si>
  <si>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</si>
  <si>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</si>
  <si>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</si>
  <si>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</si>
  <si>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</si>
  <si>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</si>
  <si>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</si>
  <si>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</si>
  <si>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</si>
  <si>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</si>
  <si>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</si>
  <si>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</si>
  <si>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</si>
  <si>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</si>
  <si>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</si>
  <si>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</si>
  <si>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</si>
  <si>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</si>
  <si>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</si>
  <si>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</si>
  <si>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</si>
  <si>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</si>
  <si>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</si>
  <si>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</si>
  <si>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</si>
  <si>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</si>
  <si>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</si>
  <si>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</si>
  <si>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</si>
  <si>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</si>
  <si>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</si>
  <si>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</si>
  <si>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</si>
  <si>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</si>
  <si>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</si>
  <si>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</si>
  <si>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</si>
  <si>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</si>
  <si>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</si>
  <si>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</si>
  <si>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</si>
  <si>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</si>
  <si>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</si>
  <si>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</si>
  <si>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</si>
  <si>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</si>
  <si>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</si>
  <si>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</si>
  <si>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</si>
  <si>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</si>
  <si>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</si>
  <si>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</si>
  <si>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</si>
  <si>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</si>
  <si>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</si>
  <si>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</si>
  <si>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</si>
  <si>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</si>
  <si>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</si>
  <si>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</si>
  <si>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</si>
  <si>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</si>
  <si>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</si>
  <si>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</si>
  <si>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</si>
  <si>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</si>
  <si>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</si>
  <si>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</si>
  <si>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</si>
  <si>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</si>
  <si>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</si>
  <si>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</si>
  <si>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</si>
  <si>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</si>
  <si>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</si>
  <si>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</si>
  <si>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</si>
  <si>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</si>
  <si>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</si>
  <si>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</si>
  <si>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</si>
  <si>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</si>
  <si>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</si>
  <si>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</si>
  <si>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</si>
  <si>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</si>
  <si>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</si>
  <si>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</si>
  <si>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</si>
  <si>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</si>
  <si>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</si>
  <si>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</si>
  <si>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</si>
  <si>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</si>
  <si>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</si>
  <si>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</si>
  <si>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</si>
  <si>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</si>
  <si>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</si>
  <si>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</si>
  <si>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</si>
  <si>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</si>
  <si>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</si>
  <si>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</si>
  <si>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</si>
  <si>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</si>
  <si>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</si>
  <si>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</si>
  <si>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</si>
  <si>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</si>
  <si>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</si>
  <si>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</si>
  <si>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</si>
  <si>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</si>
  <si>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</si>
  <si>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</si>
  <si>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</si>
  <si>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</si>
  <si>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</si>
  <si>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</si>
  <si>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</si>
  <si>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</si>
  <si>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</si>
  <si>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</si>
  <si>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</si>
  <si>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</si>
  <si>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</si>
  <si>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</si>
  <si>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</si>
  <si>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</si>
  <si>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</si>
  <si>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</si>
  <si>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</si>
  <si>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</si>
  <si>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</si>
  <si>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</si>
  <si>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</si>
  <si>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</si>
  <si>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</si>
  <si>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</si>
  <si>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</si>
  <si>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</si>
  <si>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</si>
  <si>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</si>
  <si>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</si>
  <si>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</si>
  <si>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</si>
  <si>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</si>
  <si>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</si>
  <si>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</si>
  <si>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</si>
  <si>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</si>
  <si>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</si>
  <si>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</si>
  <si>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</si>
  <si>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</si>
  <si>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</si>
  <si>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</si>
  <si>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</si>
  <si>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</si>
  <si>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</si>
  <si>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</si>
  <si>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</si>
  <si>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</si>
  <si>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</si>
  <si>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</si>
  <si>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</si>
  <si>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</si>
  <si>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</si>
  <si>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</si>
  <si>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</si>
  <si>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</si>
  <si>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</si>
  <si>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</si>
  <si>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</si>
  <si>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</si>
  <si>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</si>
  <si>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</si>
  <si>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</si>
  <si>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</si>
  <si>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</si>
  <si>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</si>
  <si>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</si>
  <si>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</si>
  <si>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</si>
  <si>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</si>
  <si>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</si>
  <si>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</si>
  <si>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</si>
  <si>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</si>
  <si>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</si>
  <si>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</si>
  <si>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</si>
  <si>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</si>
  <si>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</si>
  <si>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</si>
  <si>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</si>
  <si>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</si>
  <si>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</si>
  <si>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</si>
  <si>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</si>
  <si>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</si>
  <si>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</si>
  <si>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</si>
  <si>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</si>
  <si>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</si>
  <si>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</si>
  <si>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</si>
  <si>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</si>
  <si>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</si>
  <si>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</si>
  <si>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</si>
  <si>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</si>
  <si>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</si>
  <si>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</si>
  <si>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</si>
  <si>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</si>
  <si>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</si>
  <si>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</si>
  <si>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</si>
  <si>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</si>
  <si>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</si>
  <si>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</si>
  <si>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</si>
  <si>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</si>
  <si>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</si>
  <si>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</si>
  <si>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</si>
  <si>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</si>
  <si>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</si>
  <si>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</si>
  <si>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</si>
  <si>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</si>
  <si>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</si>
  <si>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</si>
  <si>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</si>
  <si>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</si>
  <si>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</si>
  <si>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</si>
  <si>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</si>
  <si>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</si>
  <si>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</si>
  <si>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</si>
  <si>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</si>
  <si>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</si>
  <si>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</si>
  <si>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</si>
  <si>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</si>
  <si>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</si>
  <si>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</si>
  <si>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</si>
  <si>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</si>
  <si>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</si>
  <si>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</si>
  <si>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</si>
  <si>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</si>
  <si>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</si>
  <si>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</si>
  <si>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</si>
  <si>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</si>
  <si>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</si>
  <si>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</si>
  <si>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</si>
  <si>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</si>
  <si>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</si>
  <si>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</si>
  <si>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</si>
  <si>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</si>
  <si>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</si>
  <si>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</si>
  <si>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</si>
  <si>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</si>
  <si>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</si>
  <si>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</si>
  <si>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</si>
  <si>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</si>
  <si>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</si>
  <si>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</si>
  <si>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</si>
  <si>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</si>
  <si>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</si>
  <si>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</si>
  <si>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</si>
  <si>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</si>
  <si>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</si>
  <si>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</si>
  <si>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</si>
  <si>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</si>
  <si>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</si>
  <si>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</si>
  <si>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</si>
  <si>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</si>
  <si>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</si>
  <si>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</si>
  <si>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</si>
  <si>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</si>
  <si>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</si>
  <si>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</si>
  <si>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</si>
  <si>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</si>
  <si>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</si>
  <si>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</si>
  <si>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</si>
  <si>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</si>
  <si>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</si>
  <si>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</si>
  <si>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</si>
  <si>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</si>
  <si>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</si>
  <si>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</si>
  <si>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</si>
  <si>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</si>
  <si>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</si>
  <si>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</si>
  <si>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</si>
  <si>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</si>
  <si>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</si>
  <si>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</si>
  <si>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</si>
  <si>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</si>
  <si>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</si>
  <si>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</si>
  <si>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</si>
  <si>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</si>
  <si>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</si>
  <si>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</si>
  <si>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</si>
  <si>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</si>
  <si>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</si>
  <si>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</si>
  <si>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</si>
  <si>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</si>
  <si>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</si>
  <si>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</si>
  <si>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</si>
  <si>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</si>
  <si>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</si>
  <si>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</si>
  <si>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</si>
  <si>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</si>
  <si>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</si>
  <si>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</si>
  <si>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</si>
  <si>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</si>
  <si>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</si>
  <si>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</si>
  <si>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</si>
  <si>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</si>
  <si>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</si>
  <si>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</si>
  <si>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</si>
  <si>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</si>
  <si>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</si>
  <si>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</si>
  <si>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</si>
  <si>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</si>
  <si>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</si>
  <si>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</si>
  <si>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</si>
  <si>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</si>
  <si>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</si>
  <si>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</si>
  <si>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</si>
  <si>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</si>
  <si>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</si>
  <si>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</si>
  <si>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</si>
  <si>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</si>
  <si>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</si>
  <si>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</si>
  <si>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</si>
  <si>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</si>
  <si>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</si>
  <si>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</si>
  <si>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</si>
  <si>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</si>
  <si>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</si>
  <si>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</si>
  <si>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</si>
  <si>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</si>
  <si>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</si>
  <si>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</si>
  <si>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</si>
  <si>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</si>
  <si>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</si>
  <si>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</si>
  <si>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</si>
  <si>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</si>
  <si>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</si>
  <si>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</si>
  <si>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</si>
  <si>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</si>
  <si>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</si>
  <si>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</si>
  <si>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</si>
  <si>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</si>
  <si>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</si>
  <si>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</si>
  <si>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</si>
  <si>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</si>
  <si>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</si>
  <si>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</si>
  <si>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</si>
  <si>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</si>
  <si>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</si>
  <si>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</si>
  <si>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</si>
  <si>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</si>
  <si>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</si>
  <si>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</si>
  <si>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</si>
  <si>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</si>
  <si>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</si>
  <si>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</si>
  <si>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</si>
  <si>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</si>
  <si>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</si>
  <si>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</si>
  <si>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</si>
  <si>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</si>
  <si>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</si>
  <si>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</si>
  <si>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</si>
  <si>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</si>
  <si>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</si>
  <si>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</si>
  <si>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</si>
  <si>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</si>
  <si>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</si>
  <si>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</si>
  <si>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</si>
  <si>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</si>
  <si>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</si>
  <si>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</si>
  <si>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</si>
  <si>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</si>
  <si>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</si>
  <si>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</si>
  <si>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</si>
  <si>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</si>
  <si>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</si>
  <si>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</si>
  <si>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</si>
  <si>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</si>
  <si>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</si>
  <si>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</si>
  <si>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</si>
  <si>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</si>
  <si>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</si>
  <si>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</si>
  <si>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</si>
  <si>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</si>
  <si>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</si>
  <si>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</si>
  <si>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</si>
  <si>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</si>
  <si>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</si>
  <si>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</si>
  <si>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</si>
  <si>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</si>
  <si>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</si>
  <si>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</si>
  <si>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</si>
  <si>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</si>
  <si>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</si>
  <si>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</si>
  <si>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</si>
  <si>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</si>
  <si>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</si>
  <si>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</si>
  <si>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</si>
  <si>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</si>
  <si>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</si>
  <si>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</si>
  <si>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</si>
  <si>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</si>
  <si>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</si>
  <si>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</si>
  <si>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</si>
  <si>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</si>
  <si>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</si>
  <si>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</si>
  <si>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</si>
  <si>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</si>
  <si>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</si>
  <si>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</si>
  <si>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</si>
  <si>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</si>
  <si>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</si>
  <si>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</si>
  <si>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</si>
  <si>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</si>
  <si>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</si>
  <si>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</si>
  <si>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</si>
  <si>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</si>
  <si>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</si>
  <si>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</si>
  <si>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</si>
  <si>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</si>
  <si>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</si>
  <si>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</si>
  <si>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</si>
  <si>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</si>
  <si>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</si>
  <si>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</si>
  <si>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</si>
  <si>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</si>
  <si>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</si>
  <si>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</si>
  <si>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</si>
  <si>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</si>
  <si>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</si>
  <si>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</si>
  <si>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</si>
  <si>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</si>
  <si>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</si>
  <si>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</si>
  <si>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</si>
  <si>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</si>
  <si>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</si>
  <si>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</si>
  <si>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</si>
  <si>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</si>
  <si>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</si>
  <si>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</si>
  <si>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</si>
  <si>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</si>
  <si>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</si>
  <si>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</si>
  <si>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</si>
  <si>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</si>
  <si>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</si>
  <si>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</si>
  <si>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</si>
  <si>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</si>
  <si>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</si>
  <si>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</si>
  <si>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</si>
  <si>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</si>
  <si>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</si>
  <si>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</si>
  <si>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</si>
  <si>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</si>
  <si>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</si>
  <si>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</si>
  <si>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</si>
  <si>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</si>
  <si>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</si>
  <si>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</si>
  <si>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</si>
  <si>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</si>
  <si>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</si>
  <si>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</si>
  <si>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</si>
  <si>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</si>
  <si>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</si>
  <si>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</si>
  <si>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</si>
  <si>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</si>
  <si>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</si>
  <si>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</si>
  <si>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</si>
  <si>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</si>
  <si>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</si>
  <si>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</si>
  <si>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</si>
  <si>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</si>
  <si>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</si>
  <si>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</si>
  <si>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</si>
  <si>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</si>
  <si>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</si>
  <si>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</si>
  <si>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</si>
  <si>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</si>
  <si>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</si>
  <si>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</si>
  <si>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</si>
  <si>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</si>
  <si>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</si>
  <si>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</si>
  <si>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</si>
  <si>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</si>
  <si>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</si>
  <si>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</si>
  <si>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</si>
  <si>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</si>
  <si>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</si>
  <si>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</si>
  <si>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</si>
  <si>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</si>
  <si>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</si>
  <si>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</si>
  <si>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</si>
  <si>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</si>
  <si>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</si>
  <si>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</si>
  <si>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</si>
  <si>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</si>
  <si>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</si>
  <si>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</si>
  <si>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</si>
  <si>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</si>
  <si>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</si>
  <si>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</si>
  <si>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</si>
  <si>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</si>
  <si>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</si>
  <si>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</si>
  <si>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</si>
  <si>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</si>
  <si>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</si>
  <si>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</si>
  <si>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</si>
  <si>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</si>
  <si>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</si>
  <si>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</si>
  <si>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</si>
  <si>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</si>
  <si>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</si>
  <si>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</si>
  <si>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</si>
  <si>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</si>
  <si>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</si>
  <si>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</si>
  <si>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</si>
  <si>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</si>
  <si>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</si>
  <si>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</si>
  <si>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</si>
  <si>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</si>
  <si>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</si>
  <si>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</si>
  <si>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</si>
  <si>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</si>
  <si>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</si>
  <si>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</si>
  <si>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</si>
  <si>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</si>
  <si>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</si>
  <si>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</si>
  <si>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</si>
  <si>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</si>
  <si>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</si>
  <si>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</si>
  <si>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</si>
  <si>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</si>
  <si>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</si>
  <si>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</si>
  <si>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</si>
  <si>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</si>
  <si>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</si>
  <si>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</si>
  <si>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</si>
  <si>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</si>
  <si>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</si>
  <si>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</si>
  <si>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</si>
  <si>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</si>
  <si>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</si>
  <si>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</si>
  <si>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</si>
  <si>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</si>
  <si>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</si>
  <si>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</si>
  <si>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</si>
  <si>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</si>
  <si>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</si>
  <si>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</si>
  <si>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</si>
  <si>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</si>
  <si>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</si>
  <si>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</si>
  <si>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</si>
  <si>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</si>
  <si>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</si>
  <si>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</si>
  <si>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</si>
  <si>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</si>
  <si>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</si>
  <si>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</si>
  <si>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</si>
  <si>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</si>
  <si>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</si>
  <si>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</si>
  <si>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</si>
  <si>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</si>
  <si>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</si>
  <si>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</si>
  <si>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</si>
  <si>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</si>
  <si>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</si>
  <si>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</si>
  <si>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</si>
  <si>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</si>
  <si>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</si>
  <si>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</si>
  <si>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</si>
  <si>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</si>
  <si>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</si>
  <si>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</si>
  <si>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</si>
  <si>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</si>
  <si>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</si>
  <si>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</si>
  <si>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</si>
  <si>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</si>
  <si>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</si>
  <si>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</si>
  <si>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</si>
  <si>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</si>
  <si>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</si>
  <si>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</si>
  <si>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</si>
  <si>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</si>
  <si>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</si>
  <si>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</si>
  <si>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</si>
  <si>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</si>
  <si>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</si>
  <si>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</si>
  <si>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</si>
  <si>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</si>
  <si>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</si>
  <si>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</si>
  <si>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</si>
  <si>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</si>
  <si>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</si>
  <si>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</si>
  <si>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</si>
  <si>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</si>
  <si>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</si>
  <si>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</si>
  <si>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</si>
  <si>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</si>
  <si>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</si>
  <si>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</si>
  <si>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</si>
  <si>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</si>
  <si>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</si>
  <si>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</si>
  <si>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</si>
  <si>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</si>
  <si>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</si>
  <si>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</si>
  <si>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</si>
  <si>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</si>
  <si>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</si>
  <si>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</si>
  <si>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</si>
  <si>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</si>
  <si>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</si>
  <si>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</si>
  <si>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</si>
  <si>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</si>
  <si>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</si>
  <si>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</si>
  <si>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</si>
  <si>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</si>
  <si>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</si>
  <si>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</si>
  <si>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</si>
  <si>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</si>
  <si>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</si>
  <si>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</si>
  <si>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</si>
  <si>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</si>
  <si>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</si>
  <si>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</si>
  <si>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</si>
  <si>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</si>
  <si>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</si>
  <si>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</si>
  <si>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</si>
  <si>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</si>
  <si>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</si>
  <si>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</si>
  <si>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</si>
  <si>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</si>
  <si>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</si>
  <si>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</si>
  <si>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</si>
  <si>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</si>
  <si>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</si>
  <si>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</si>
  <si>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</si>
  <si>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</si>
  <si>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</si>
  <si>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</si>
  <si>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</si>
  <si>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</si>
  <si>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</si>
  <si>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</si>
  <si>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</si>
  <si>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</si>
  <si>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</si>
  <si>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</si>
  <si>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</si>
  <si>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</si>
  <si>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</si>
  <si>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</si>
  <si>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</si>
  <si>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</si>
  <si>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</si>
  <si>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</si>
  <si>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</si>
  <si>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</si>
  <si>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</si>
  <si>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</si>
  <si>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</si>
  <si>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</si>
  <si>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</si>
  <si>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</si>
  <si>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</si>
  <si>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</si>
  <si>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</si>
  <si>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</si>
  <si>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</si>
  <si>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</si>
  <si>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</si>
  <si>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</si>
  <si>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</si>
  <si>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</si>
  <si>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</si>
  <si>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</si>
  <si>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</si>
  <si>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</si>
  <si>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</si>
  <si>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</si>
  <si>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</si>
  <si>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</si>
  <si>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</si>
  <si>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</si>
  <si>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</si>
  <si>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</si>
  <si>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</si>
  <si>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</si>
  <si>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</si>
  <si>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</si>
  <si>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</si>
  <si>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</si>
  <si>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</si>
  <si>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</si>
  <si>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</si>
  <si>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</si>
  <si>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</si>
  <si>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</si>
  <si>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</si>
  <si>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</si>
  <si>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</si>
  <si>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</si>
  <si>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</si>
  <si>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</si>
  <si>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</si>
  <si>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</si>
  <si>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</si>
  <si>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</si>
  <si>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</si>
  <si>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</si>
  <si>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</si>
  <si>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</si>
  <si>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</si>
  <si>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</si>
  <si>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</si>
  <si>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</si>
  <si>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</si>
  <si>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</si>
  <si>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</si>
  <si>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</si>
  <si>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</si>
  <si>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</si>
  <si>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</si>
  <si>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</si>
  <si>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</si>
  <si>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</si>
  <si>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</si>
  <si>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</si>
  <si>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</si>
  <si>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</si>
  <si>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</si>
  <si>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</si>
  <si>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</si>
  <si>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</si>
  <si>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</si>
  <si>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</si>
  <si>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</si>
  <si>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</si>
  <si>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</si>
  <si>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</si>
  <si>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</si>
  <si>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</si>
  <si>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</si>
  <si>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</si>
  <si>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</si>
  <si>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</si>
  <si>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</si>
  <si>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</si>
  <si>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</si>
  <si>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</si>
  <si>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</si>
  <si>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</si>
  <si>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</si>
  <si>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</si>
  <si>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</si>
  <si>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</si>
  <si>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</si>
  <si>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</si>
  <si>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</si>
  <si>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</si>
  <si>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</si>
  <si>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</si>
  <si>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</si>
  <si>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</si>
  <si>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</si>
  <si>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</si>
  <si>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</si>
  <si>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</si>
  <si>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</si>
  <si>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</si>
  <si>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</si>
  <si>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</si>
  <si>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</si>
  <si>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</si>
  <si>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</si>
  <si>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</si>
  <si>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</si>
  <si>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</si>
  <si>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</si>
  <si>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</si>
  <si>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</si>
  <si>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</si>
  <si>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</si>
  <si>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</si>
  <si>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</si>
  <si>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</si>
  <si>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</si>
  <si>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</si>
  <si>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</si>
  <si>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</si>
  <si>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</si>
  <si>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</si>
  <si>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</si>
  <si>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</si>
  <si>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</si>
  <si>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</si>
  <si>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</si>
  <si>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</si>
  <si>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</si>
  <si>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</si>
  <si>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</si>
  <si>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</si>
  <si>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</si>
  <si>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</si>
  <si>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</si>
  <si>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</si>
  <si>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</si>
  <si>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</si>
  <si>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</si>
  <si>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</si>
  <si>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</si>
  <si>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</si>
  <si>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</si>
  <si>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</si>
  <si>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</si>
  <si>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</si>
  <si>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</si>
  <si>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</si>
  <si>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</si>
  <si>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</si>
  <si>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</si>
  <si>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</si>
  <si>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</si>
  <si>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</si>
  <si>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</si>
  <si>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</si>
  <si>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</si>
  <si>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</si>
  <si>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</si>
  <si>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</si>
  <si>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</si>
  <si>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</si>
  <si>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</si>
  <si>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</si>
  <si>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</si>
  <si>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</si>
  <si>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</si>
  <si>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</si>
  <si>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</si>
  <si>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</si>
  <si>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</si>
  <si>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</si>
  <si>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</si>
  <si>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</si>
  <si>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</si>
  <si>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</si>
  <si>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</si>
  <si>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</si>
  <si>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</si>
  <si>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</si>
  <si>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</si>
  <si>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</si>
  <si>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</si>
  <si>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</si>
  <si>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</si>
  <si>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</si>
  <si>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</si>
  <si>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</si>
  <si>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</si>
  <si>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</si>
  <si>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</si>
  <si>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</si>
  <si>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</si>
  <si>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</si>
  <si>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</si>
  <si>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</si>
  <si>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</si>
  <si>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</si>
  <si>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</si>
  <si>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</si>
  <si>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</si>
  <si>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</si>
  <si>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</si>
  <si>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</si>
  <si>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</si>
  <si>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</si>
  <si>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</si>
  <si>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</si>
  <si>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</si>
  <si>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</si>
  <si>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</si>
  <si>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</si>
  <si>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</si>
  <si>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</si>
  <si>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</si>
  <si>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</si>
  <si>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</si>
  <si>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</si>
  <si>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</si>
  <si>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</si>
  <si>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</si>
  <si>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</si>
  <si>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</si>
  <si>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</si>
  <si>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</si>
  <si>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</si>
  <si>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</si>
  <si>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</si>
  <si>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</si>
  <si>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</si>
  <si>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</si>
  <si>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</si>
  <si>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</si>
  <si>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</si>
  <si>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</si>
  <si>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</si>
  <si>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</si>
  <si>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</si>
  <si>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</si>
  <si>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</si>
  <si>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</si>
  <si>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</si>
  <si>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</si>
  <si>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</si>
  <si>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</si>
  <si>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</si>
  <si>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</si>
  <si>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</si>
  <si>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</si>
  <si>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</si>
  <si>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</si>
  <si>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</si>
  <si>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</si>
  <si>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</si>
  <si>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</si>
  <si>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</si>
  <si>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</si>
  <si>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</si>
  <si>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</si>
  <si>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</si>
  <si>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</si>
  <si>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</si>
  <si>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</si>
  <si>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</si>
  <si>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</si>
  <si>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</si>
  <si>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</si>
  <si>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</si>
  <si>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</si>
  <si>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</si>
  <si>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</si>
  <si>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</si>
  <si>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</si>
  <si>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</si>
  <si>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</si>
  <si>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</si>
  <si>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</si>
  <si>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</si>
  <si>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</si>
  <si>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</si>
  <si>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</si>
  <si>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</si>
  <si>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</si>
  <si>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</si>
  <si>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</si>
  <si>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</si>
  <si>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</si>
  <si>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</si>
  <si>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</si>
  <si>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</si>
  <si>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</si>
  <si>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</si>
  <si>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</si>
  <si>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</si>
  <si>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</si>
  <si>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</si>
  <si>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</si>
  <si>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</si>
  <si>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</si>
  <si>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</si>
  <si>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</si>
  <si>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</si>
  <si>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</si>
  <si>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</si>
  <si>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</si>
  <si>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</si>
  <si>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</si>
  <si>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</si>
  <si>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</si>
  <si>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</si>
  <si>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</si>
  <si>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</si>
  <si>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</si>
  <si>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</si>
  <si>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</si>
  <si>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</si>
  <si>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</si>
  <si>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</si>
  <si>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</si>
  <si>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</si>
  <si>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</si>
  <si>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</si>
  <si>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</si>
  <si>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</si>
  <si>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</si>
  <si>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</si>
  <si>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</si>
  <si>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</si>
  <si>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</si>
  <si>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</si>
  <si>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</si>
  <si>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</si>
  <si>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</si>
  <si>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</si>
  <si>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</si>
  <si>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</si>
  <si>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</si>
  <si>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</si>
  <si>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</si>
  <si>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</si>
  <si>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</si>
  <si>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</si>
  <si>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</si>
  <si>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</si>
  <si>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</si>
  <si>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</si>
  <si>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</si>
  <si>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</si>
  <si>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</si>
  <si>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</si>
  <si>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</si>
  <si>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</si>
  <si>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</si>
  <si>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</si>
  <si>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</si>
  <si>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</si>
  <si>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</si>
  <si>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</si>
  <si>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</si>
  <si>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</si>
  <si>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</si>
  <si>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</si>
  <si>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</si>
  <si>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</si>
  <si>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</si>
  <si>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</si>
  <si>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</si>
  <si>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</si>
  <si>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</si>
  <si>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</si>
  <si>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</si>
  <si>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</si>
  <si>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</si>
  <si>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</si>
  <si>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</si>
  <si>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</si>
  <si>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</si>
  <si>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</si>
  <si>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</si>
  <si>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</si>
  <si>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</si>
  <si>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</si>
  <si>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</si>
  <si>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</si>
  <si>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</si>
  <si>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</si>
  <si>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</si>
  <si>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</si>
  <si>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</si>
  <si>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</si>
  <si>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</si>
  <si>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</si>
  <si>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</si>
  <si>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</si>
  <si>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</si>
  <si>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</si>
  <si>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</si>
  <si>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</si>
  <si>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</si>
  <si>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</si>
  <si>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</si>
  <si>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</si>
  <si>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</si>
  <si>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</si>
  <si>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</si>
  <si>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</si>
  <si>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</si>
  <si>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</si>
  <si>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</si>
  <si>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</si>
  <si>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</si>
  <si>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</si>
  <si>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</si>
  <si>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</si>
  <si>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</si>
  <si>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</si>
  <si>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</si>
  <si>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</si>
  <si>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</si>
  <si>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</si>
  <si>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</si>
  <si>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</si>
  <si>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</si>
  <si>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</si>
  <si>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</si>
  <si>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</si>
  <si>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</si>
  <si>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</si>
  <si>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</si>
  <si>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</si>
  <si>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</si>
  <si>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</si>
  <si>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</si>
  <si>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</si>
  <si>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</si>
  <si>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</si>
  <si>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</si>
  <si>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</si>
  <si>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</si>
  <si>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</si>
  <si>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</si>
  <si>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</si>
  <si>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</si>
  <si>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</si>
  <si>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</si>
  <si>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</si>
  <si>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</si>
  <si>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</si>
  <si>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</si>
  <si>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</si>
  <si>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</si>
  <si>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</si>
  <si>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</si>
  <si>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</si>
  <si>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</si>
  <si>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</si>
  <si>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</si>
  <si>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</si>
  <si>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</si>
  <si>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</si>
  <si>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</si>
  <si>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</si>
  <si>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</si>
  <si>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</si>
  <si>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</si>
  <si>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</si>
  <si>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</si>
  <si>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</si>
  <si>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</si>
  <si>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</si>
  <si>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</si>
  <si>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</si>
  <si>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</si>
  <si>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</si>
  <si>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</si>
  <si>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</si>
  <si>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</si>
  <si>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</si>
  <si>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</si>
  <si>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</si>
  <si>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</si>
  <si>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</si>
  <si>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</si>
  <si>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</si>
  <si>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</si>
  <si>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</si>
  <si>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</si>
  <si>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</si>
  <si>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</si>
  <si>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</si>
  <si>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</si>
  <si>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</si>
  <si>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</si>
  <si>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</si>
  <si>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</si>
  <si>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</si>
  <si>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</si>
  <si>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</si>
  <si>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</si>
  <si>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</si>
  <si>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</si>
  <si>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</si>
  <si>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</si>
  <si>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</si>
  <si>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</si>
  <si>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</si>
  <si>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</si>
  <si>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</si>
  <si>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</si>
  <si>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</si>
  <si>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</si>
  <si>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</si>
  <si>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</si>
  <si>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</si>
  <si>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</si>
  <si>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</si>
  <si>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</si>
  <si>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</si>
  <si>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</si>
  <si>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</si>
  <si>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</si>
  <si>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</si>
  <si>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</si>
  <si>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</si>
  <si>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</si>
  <si>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</si>
  <si>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</si>
  <si>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</si>
  <si>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</si>
  <si>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</si>
  <si>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</si>
  <si>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</si>
  <si>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</si>
  <si>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</si>
  <si>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</si>
  <si>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</si>
  <si>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</si>
  <si>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</si>
  <si>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</si>
  <si>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</si>
  <si>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</si>
  <si>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</si>
  <si>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</si>
  <si>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</si>
  <si>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</si>
  <si>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</si>
  <si>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</si>
  <si>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</si>
  <si>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</si>
  <si>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</si>
  <si>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</si>
  <si>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</si>
  <si>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</si>
  <si>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</si>
  <si>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</si>
  <si>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</si>
  <si>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</si>
  <si>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</si>
  <si>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</si>
  <si>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</si>
  <si>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</si>
  <si>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</si>
  <si>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</si>
  <si>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</si>
  <si>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</si>
  <si>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</si>
  <si>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</si>
  <si>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</si>
  <si>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</si>
  <si>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</si>
  <si>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</si>
  <si>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</si>
  <si>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</si>
  <si>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</si>
  <si>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</si>
  <si>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</si>
  <si>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</si>
  <si>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</si>
  <si>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</si>
  <si>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</si>
  <si>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</si>
  <si>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</si>
  <si>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</si>
  <si>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</si>
  <si>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</si>
  <si>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</si>
  <si>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</si>
  <si>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</si>
  <si>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</si>
  <si>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</si>
  <si>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</si>
  <si>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</si>
  <si>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</si>
  <si>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</si>
  <si>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</si>
  <si>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</si>
  <si>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</si>
  <si>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</si>
  <si>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</si>
  <si>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</si>
  <si>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</si>
  <si>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</si>
  <si>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</si>
  <si>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</si>
  <si>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</si>
  <si>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</si>
  <si>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</si>
  <si>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</si>
  <si>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</si>
  <si>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</si>
  <si>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</si>
  <si>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</si>
  <si>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</si>
  <si>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</si>
  <si>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</si>
  <si>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</si>
  <si>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</si>
  <si>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</si>
  <si>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</si>
  <si>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</si>
  <si>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</si>
  <si>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</si>
  <si>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</si>
  <si>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</si>
  <si>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</si>
  <si>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</si>
  <si>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</si>
  <si>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</si>
  <si>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</si>
  <si>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</si>
  <si>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</si>
  <si>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</si>
  <si>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</si>
  <si>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</si>
  <si>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</si>
  <si>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</si>
  <si>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</si>
  <si>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</si>
  <si>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</si>
  <si>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</si>
  <si>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</si>
  <si>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</si>
  <si>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</si>
  <si>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</si>
  <si>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</si>
  <si>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</si>
  <si>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</si>
  <si>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</si>
  <si>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</si>
  <si>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</si>
  <si>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</si>
  <si>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</si>
  <si>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</si>
  <si>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</si>
  <si>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</si>
  <si>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</si>
  <si>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</si>
  <si>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</si>
  <si>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</si>
  <si>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</si>
  <si>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</si>
  <si>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</si>
  <si>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</si>
  <si>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</si>
  <si>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</si>
  <si>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</si>
  <si>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</si>
  <si>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</si>
  <si>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</si>
  <si>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</si>
  <si>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</si>
  <si>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</si>
  <si>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</si>
  <si>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</si>
  <si>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</si>
  <si>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</si>
  <si>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</si>
  <si>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</si>
  <si>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</si>
  <si>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</si>
  <si>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</si>
  <si>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</si>
  <si>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</si>
  <si>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</si>
  <si>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</si>
  <si>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</si>
  <si>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</si>
  <si>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</si>
  <si>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</si>
  <si>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</si>
  <si>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</si>
  <si>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</si>
  <si>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</si>
  <si>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</si>
  <si>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</si>
  <si>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</si>
  <si>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</si>
  <si>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</si>
  <si>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</si>
  <si>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</si>
  <si>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</si>
  <si>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</si>
  <si>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</si>
  <si>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</si>
  <si>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</si>
  <si>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</si>
  <si>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</si>
  <si>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</si>
  <si>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</si>
  <si>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</si>
  <si>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</si>
  <si>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</si>
  <si>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</si>
  <si>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</si>
  <si>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</si>
  <si>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</si>
  <si>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</si>
  <si>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</si>
  <si>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</si>
  <si>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</si>
  <si>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</si>
  <si>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</si>
  <si>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</si>
  <si>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</si>
  <si>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</si>
  <si>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</si>
  <si>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</si>
  <si>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</si>
  <si>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</si>
  <si>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</si>
  <si>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</si>
  <si>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</si>
  <si>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</si>
  <si>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</si>
  <si>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</si>
  <si>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</si>
  <si>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</si>
  <si>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</si>
  <si>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</si>
  <si>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</si>
  <si>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</si>
  <si>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</si>
  <si>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</si>
  <si>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</si>
  <si>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</si>
  <si>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</si>
  <si>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</si>
  <si>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</si>
  <si>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</si>
  <si>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</si>
  <si>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</si>
  <si>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</si>
  <si>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</si>
  <si>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</si>
  <si>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</si>
  <si>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</si>
  <si>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</si>
  <si>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</si>
  <si>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</si>
  <si>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</si>
  <si>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</si>
  <si>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</si>
  <si>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</si>
  <si>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</si>
  <si>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</si>
  <si>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</si>
  <si>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</si>
  <si>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</si>
  <si>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</si>
  <si>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</si>
  <si>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</si>
  <si>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</si>
  <si>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</si>
  <si>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</si>
  <si>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</si>
  <si>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</si>
  <si>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</si>
  <si>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</si>
  <si>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</si>
  <si>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</si>
  <si>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</si>
  <si>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</si>
  <si>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</si>
  <si>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</si>
  <si>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</si>
  <si>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</si>
  <si>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</si>
  <si>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</si>
  <si>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</si>
  <si>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</si>
  <si>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</si>
  <si>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</si>
  <si>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</si>
  <si>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</si>
  <si>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</si>
  <si>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</si>
  <si>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</si>
  <si>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</si>
  <si>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</si>
  <si>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</si>
  <si>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</si>
  <si>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</si>
  <si>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</si>
  <si>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</si>
  <si>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</si>
  <si>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</si>
  <si>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</si>
  <si>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</si>
  <si>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</si>
  <si>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</si>
  <si>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</si>
  <si>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</si>
  <si>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</si>
  <si>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</si>
  <si>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</si>
  <si>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</si>
  <si>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</si>
  <si>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</si>
  <si>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</si>
  <si>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</si>
  <si>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</si>
  <si>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</si>
  <si>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</si>
  <si>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</si>
  <si>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</si>
  <si>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</si>
  <si>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</si>
  <si>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</si>
  <si>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</si>
  <si>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</si>
  <si>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</si>
  <si>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</si>
  <si>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</si>
  <si>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</si>
  <si>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</si>
  <si>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</si>
  <si>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</si>
  <si>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</si>
  <si>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</si>
  <si>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</si>
  <si>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</si>
  <si>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</si>
  <si>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</si>
  <si>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</si>
  <si>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</si>
  <si>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</si>
  <si>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</si>
  <si>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</si>
  <si>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</si>
  <si>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</si>
  <si>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</si>
  <si>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</si>
  <si>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</si>
  <si>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</si>
  <si>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</si>
  <si>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</si>
  <si>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</si>
  <si>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</si>
  <si>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</si>
  <si>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</si>
  <si>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</si>
  <si>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</si>
  <si>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</si>
  <si>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</si>
  <si>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</si>
  <si>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</si>
  <si>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</si>
  <si>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</si>
  <si>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</si>
  <si>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</si>
  <si>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</si>
  <si>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</si>
  <si>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</si>
  <si>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</si>
  <si>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</si>
  <si>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</si>
  <si>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</si>
  <si>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</si>
  <si>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</si>
  <si>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</si>
  <si>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</si>
  <si>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</si>
  <si>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</si>
  <si>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</si>
  <si>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</si>
  <si>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</si>
  <si>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</si>
  <si>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</si>
  <si>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</si>
  <si>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</si>
  <si>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</si>
  <si>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</si>
  <si>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</si>
  <si>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</si>
  <si>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</si>
  <si>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</si>
  <si>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</si>
  <si>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</si>
  <si>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</si>
  <si>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</si>
  <si>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</si>
  <si>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</si>
  <si>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</si>
  <si>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</si>
  <si>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</si>
  <si>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</si>
  <si>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</si>
  <si>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</si>
  <si>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</si>
  <si>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</si>
  <si>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</si>
  <si>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</si>
  <si>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</si>
  <si>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</si>
  <si>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</si>
  <si>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</si>
  <si>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</si>
  <si>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</si>
  <si>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</si>
  <si>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</si>
  <si>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</si>
  <si>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</si>
  <si>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</si>
  <si>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</si>
  <si>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</si>
  <si>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</si>
  <si>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</si>
  <si>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</si>
  <si>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</si>
  <si>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</si>
  <si>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</si>
  <si>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</si>
  <si>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</si>
  <si>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</si>
  <si>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</si>
  <si>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</si>
  <si>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</si>
  <si>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</si>
  <si>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</si>
  <si>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</si>
  <si>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</si>
  <si>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</si>
  <si>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</si>
  <si>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</si>
  <si>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</si>
  <si>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</si>
  <si>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</si>
  <si>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</si>
  <si>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</si>
  <si>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</si>
  <si>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</si>
  <si>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</si>
  <si>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</si>
  <si>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</si>
  <si>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</si>
  <si>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</si>
  <si>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</si>
  <si>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</si>
  <si>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</si>
  <si>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</si>
  <si>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</si>
  <si>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</si>
  <si>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</si>
  <si>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</si>
  <si>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</si>
  <si>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</si>
  <si>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</si>
  <si>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</si>
  <si>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</si>
  <si>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</si>
  <si>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</si>
  <si>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</si>
  <si>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</si>
  <si>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</si>
  <si>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</si>
  <si>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</si>
  <si>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</si>
  <si>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</si>
  <si>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</si>
  <si>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</si>
  <si>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</si>
  <si>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</si>
  <si>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</si>
  <si>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</si>
  <si>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</si>
  <si>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</si>
  <si>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</si>
  <si>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</si>
  <si>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</si>
  <si>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</si>
  <si>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</si>
  <si>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</si>
  <si>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</si>
  <si>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</si>
  <si>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</si>
  <si>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</si>
  <si>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</si>
  <si>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</si>
  <si>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</si>
  <si>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</si>
  <si>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</si>
  <si>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</si>
  <si>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</si>
  <si>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</si>
  <si>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</si>
  <si>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</si>
  <si>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</si>
  <si>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</si>
  <si>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</si>
  <si>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</si>
  <si>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</si>
  <si>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</si>
  <si>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</si>
  <si>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</si>
  <si>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</si>
  <si>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</si>
  <si>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</si>
  <si>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</si>
  <si>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</si>
  <si>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</si>
  <si>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</si>
  <si>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</si>
  <si>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</si>
  <si>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</si>
  <si>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</si>
  <si>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</si>
  <si>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</si>
  <si>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</si>
  <si>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</si>
  <si>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</si>
  <si>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</si>
  <si>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</si>
  <si>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</si>
  <si>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</si>
  <si>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</si>
  <si>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</si>
  <si>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</si>
  <si>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</si>
  <si>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</si>
  <si>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</si>
  <si>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</si>
  <si>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</si>
  <si>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</si>
  <si>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</si>
  <si>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</si>
  <si>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</si>
  <si>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</si>
  <si>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</si>
  <si>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</si>
  <si>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</si>
  <si>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</si>
  <si>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</si>
  <si>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</si>
  <si>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</si>
  <si>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</si>
  <si>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</si>
  <si>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</si>
  <si>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</si>
  <si>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</si>
  <si>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</si>
  <si>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</si>
  <si>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</si>
  <si>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</si>
  <si>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</si>
  <si>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</si>
  <si>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</si>
  <si>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</si>
  <si>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</si>
  <si>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</si>
  <si>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</si>
  <si>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</si>
  <si>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</si>
  <si>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</si>
  <si>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</si>
  <si>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</si>
  <si>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</si>
  <si>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</si>
  <si>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</si>
  <si>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</si>
  <si>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</si>
  <si>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</si>
  <si>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</si>
  <si>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</si>
  <si>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</si>
  <si>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</si>
  <si>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</si>
  <si>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</si>
  <si>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</si>
  <si>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</si>
  <si>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</si>
  <si>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</si>
  <si>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</si>
  <si>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</si>
  <si>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</si>
  <si>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</si>
  <si>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</si>
  <si>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</si>
  <si>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</si>
  <si>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</si>
  <si>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</si>
  <si>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</si>
  <si>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</si>
  <si>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</si>
  <si>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</si>
  <si>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</si>
  <si>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</si>
  <si>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</si>
  <si>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</si>
  <si>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</si>
  <si>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</si>
  <si>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</si>
  <si>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</si>
  <si>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</si>
  <si>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</si>
  <si>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</si>
  <si>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</si>
  <si>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</si>
  <si>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</si>
  <si>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</si>
  <si>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</si>
  <si>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</si>
  <si>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</si>
  <si>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</si>
  <si>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</si>
  <si>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</si>
  <si>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</si>
  <si>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</si>
  <si>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</si>
  <si>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</si>
  <si>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</si>
  <si>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</si>
  <si>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</si>
  <si>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</si>
  <si>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</si>
  <si>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</si>
  <si>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</si>
  <si>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</si>
  <si>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</si>
  <si>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</si>
  <si>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</si>
  <si>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</si>
  <si>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</si>
  <si>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</si>
  <si>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</si>
  <si>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</si>
  <si>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</si>
  <si>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</si>
  <si>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</si>
  <si>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</si>
  <si>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</si>
  <si>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</si>
  <si>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</si>
  <si>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</si>
  <si>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</si>
  <si>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</si>
  <si>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</si>
  <si>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</si>
  <si>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</si>
  <si>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</si>
  <si>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</si>
  <si>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</si>
  <si>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</si>
  <si>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</si>
  <si>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</si>
  <si>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</si>
  <si>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</si>
  <si>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</si>
  <si>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</si>
  <si>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</si>
  <si>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</si>
  <si>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</si>
  <si>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</si>
  <si>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</si>
  <si>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</si>
  <si>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</si>
  <si>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</si>
  <si>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</si>
  <si>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</si>
  <si>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</si>
  <si>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</si>
  <si>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</si>
  <si>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</si>
  <si>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</si>
  <si>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</si>
  <si>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</si>
  <si>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</si>
  <si>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</si>
  <si>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</si>
  <si>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</si>
  <si>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</si>
  <si>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</si>
  <si>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</si>
  <si>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</si>
  <si>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</si>
  <si>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</si>
  <si>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</si>
  <si>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</si>
  <si>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</si>
  <si>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</si>
  <si>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</si>
  <si>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</si>
  <si>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</si>
  <si>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</si>
  <si>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</si>
  <si>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</si>
  <si>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</si>
  <si>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</si>
  <si>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</si>
  <si>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</si>
  <si>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</si>
  <si>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</si>
  <si>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</si>
  <si>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</si>
  <si>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</si>
  <si>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</si>
  <si>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</si>
  <si>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</si>
  <si>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</si>
  <si>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</si>
  <si>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</si>
  <si>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</si>
  <si>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</si>
  <si>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</si>
  <si>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</si>
  <si>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</si>
  <si>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</si>
  <si>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</si>
  <si>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</si>
  <si>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</si>
  <si>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</si>
  <si>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</si>
  <si>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</si>
  <si>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</si>
  <si>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</si>
  <si>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</si>
  <si>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</si>
  <si>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</si>
  <si>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</si>
  <si>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</si>
  <si>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</si>
  <si>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</si>
  <si>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</si>
  <si>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</si>
  <si>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</si>
  <si>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</si>
  <si>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</si>
  <si>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</si>
  <si>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</si>
  <si>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</si>
  <si>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</si>
  <si>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</si>
  <si>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</si>
  <si>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</si>
  <si>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</si>
  <si>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</si>
  <si>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</si>
  <si>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</si>
  <si>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</si>
  <si>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</si>
  <si>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</si>
  <si>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</si>
  <si>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</si>
  <si>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</si>
  <si>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</si>
  <si>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</si>
  <si>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</si>
  <si>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</si>
  <si>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</si>
  <si>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</si>
  <si>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</si>
  <si>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</si>
  <si>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</si>
  <si>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</si>
  <si>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</si>
  <si>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</si>
  <si>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</si>
  <si>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</si>
  <si>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</si>
  <si>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</si>
  <si>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</si>
  <si>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</si>
  <si>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</si>
  <si>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</si>
  <si>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</si>
  <si>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</si>
  <si>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</si>
  <si>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</si>
  <si>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</si>
  <si>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</si>
  <si>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</si>
  <si>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</si>
  <si>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</si>
  <si>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</si>
  <si>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</si>
  <si>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</si>
  <si>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</si>
  <si>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</si>
  <si>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</si>
  <si>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</si>
  <si>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</si>
  <si>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</si>
  <si>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</si>
  <si>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</si>
  <si>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</si>
  <si>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</si>
  <si>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</si>
  <si>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</si>
  <si>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</si>
  <si>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</si>
  <si>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</si>
  <si>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</si>
  <si>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</si>
  <si>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</si>
  <si>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</si>
  <si>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</si>
  <si>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</si>
  <si>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</si>
  <si>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</si>
  <si>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</si>
  <si>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</si>
  <si>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</si>
  <si>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</si>
  <si>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</si>
  <si>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</si>
  <si>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</si>
  <si>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</si>
  <si>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</si>
  <si>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</si>
  <si>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</si>
  <si>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</si>
  <si>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</si>
  <si>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</si>
  <si>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</si>
  <si>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</si>
  <si>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</si>
  <si>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</si>
  <si>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</si>
  <si>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</si>
  <si>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</si>
  <si>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</si>
  <si>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</si>
  <si>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</si>
  <si>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</si>
  <si>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</si>
  <si>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</si>
  <si>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</si>
  <si>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</si>
  <si>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</si>
  <si>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</si>
  <si>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</si>
  <si>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</si>
  <si>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</si>
  <si>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</si>
  <si>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</si>
  <si>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</si>
  <si>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</si>
  <si>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</si>
  <si>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</si>
  <si>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</si>
  <si>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</si>
  <si>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</si>
  <si>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</si>
  <si>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</si>
  <si>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</si>
  <si>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</si>
  <si>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</si>
  <si>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</si>
  <si>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</si>
  <si>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</si>
  <si>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</si>
  <si>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</si>
  <si>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</si>
  <si>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</si>
  <si>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</si>
  <si>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</si>
  <si>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</si>
  <si>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</si>
  <si>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</si>
  <si>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</si>
  <si>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</si>
  <si>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</si>
  <si>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</si>
  <si>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</si>
  <si>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</si>
  <si>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</si>
  <si>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</si>
  <si>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</si>
  <si>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</si>
  <si>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</si>
  <si>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</si>
  <si>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</si>
  <si>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</si>
  <si>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</si>
  <si>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</si>
  <si>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</si>
  <si>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</si>
  <si>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</si>
  <si>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</si>
  <si>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</si>
  <si>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</si>
  <si>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</si>
  <si>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</si>
  <si>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</si>
  <si>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</si>
  <si>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</si>
  <si>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</si>
  <si>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</si>
  <si>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</si>
  <si>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</si>
  <si>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</si>
  <si>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</si>
  <si>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</si>
  <si>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</si>
  <si>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</si>
  <si>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</si>
  <si>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</si>
  <si>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</si>
  <si>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</si>
  <si>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</si>
  <si>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</si>
  <si>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</si>
  <si>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</si>
  <si>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</si>
  <si>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</si>
  <si>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</si>
  <si>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</si>
  <si>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</si>
  <si>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</si>
  <si>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</si>
  <si>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</si>
  <si>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</si>
  <si>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</si>
  <si>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</si>
  <si>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</si>
  <si>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</si>
  <si>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</si>
  <si>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</si>
  <si>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</si>
  <si>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</si>
  <si>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</si>
  <si>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</si>
  <si>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</si>
  <si>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</si>
  <si>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</si>
  <si>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</si>
  <si>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</si>
  <si>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</si>
  <si>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</si>
  <si>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</si>
  <si>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</si>
  <si>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</si>
  <si>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</si>
  <si>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</si>
  <si>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</si>
  <si>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</si>
  <si>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</si>
  <si>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</si>
  <si>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</si>
  <si>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</si>
  <si>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</si>
  <si>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</si>
  <si>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</si>
  <si>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</si>
  <si>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</si>
  <si>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</si>
  <si>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</si>
  <si>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</si>
  <si>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</si>
  <si>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</si>
  <si>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</si>
  <si>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</si>
  <si>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</si>
  <si>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</si>
  <si>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</si>
  <si>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</si>
  <si>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</si>
  <si>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</si>
  <si>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</si>
  <si>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</si>
  <si>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</si>
  <si>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</si>
  <si>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</si>
  <si>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</si>
  <si>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</si>
  <si>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</si>
  <si>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</si>
  <si>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</si>
  <si>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</si>
  <si>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</si>
  <si>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</si>
  <si>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</si>
  <si>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</si>
  <si>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</si>
  <si>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</si>
  <si>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</si>
  <si>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</si>
  <si>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</si>
  <si>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</si>
  <si>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</si>
  <si>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</si>
  <si>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</si>
  <si>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</si>
  <si>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</si>
  <si>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</si>
  <si>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</si>
  <si>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</si>
  <si>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</si>
  <si>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</si>
  <si>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</si>
  <si>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</si>
  <si>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</si>
  <si>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</si>
  <si>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</si>
  <si>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</si>
  <si>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</si>
  <si>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</si>
  <si>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</si>
  <si>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</si>
  <si>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</si>
  <si>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</si>
  <si>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</si>
  <si>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</si>
  <si>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</si>
  <si>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</si>
  <si>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</si>
  <si>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</si>
  <si>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</si>
  <si>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</si>
  <si>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</si>
  <si>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</si>
  <si>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</si>
  <si>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</si>
  <si>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</si>
  <si>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</si>
  <si>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</si>
  <si>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</si>
  <si>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</si>
  <si>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</si>
  <si>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</si>
  <si>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</si>
  <si>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</si>
  <si>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</si>
  <si>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</si>
  <si>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</si>
  <si>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</si>
  <si>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</si>
  <si>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</si>
  <si>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</si>
  <si>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</si>
  <si>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</si>
  <si>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</si>
  <si>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</si>
  <si>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</si>
  <si>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</si>
  <si>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</si>
  <si>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</si>
  <si>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</si>
  <si>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</si>
  <si>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</si>
  <si>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</si>
  <si>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</si>
  <si>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</si>
  <si>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</si>
  <si>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</si>
  <si>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</si>
  <si>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</si>
  <si>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</si>
  <si>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</si>
  <si>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</si>
  <si>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</si>
  <si>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</si>
  <si>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</si>
  <si>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</si>
  <si>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</si>
  <si>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</si>
  <si>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</si>
  <si>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</si>
  <si>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</si>
  <si>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</si>
  <si>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</si>
  <si>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</si>
  <si>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</si>
  <si>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</si>
  <si>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</si>
  <si>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</si>
  <si>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</si>
  <si>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</si>
  <si>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</si>
  <si>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</si>
  <si>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</si>
  <si>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</si>
  <si>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</si>
  <si>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</si>
  <si>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</si>
  <si>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</si>
  <si>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</si>
  <si>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</si>
  <si>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</si>
  <si>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</si>
  <si>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</si>
  <si>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</si>
  <si>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</si>
  <si>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</si>
  <si>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</si>
  <si>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</si>
  <si>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</si>
  <si>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</si>
  <si>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</si>
  <si>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</si>
  <si>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</si>
  <si>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</si>
  <si>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</si>
  <si>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</si>
  <si>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</si>
  <si>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</si>
  <si>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</si>
  <si>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</si>
  <si>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</si>
  <si>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</si>
  <si>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</si>
  <si>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</si>
  <si>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</si>
  <si>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</si>
  <si>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</si>
  <si>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</si>
  <si>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</si>
  <si>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</si>
  <si>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</si>
  <si>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</si>
  <si>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</si>
  <si>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</si>
  <si>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</si>
  <si>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</si>
  <si>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</si>
  <si>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</si>
  <si>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</si>
  <si>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</si>
  <si>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</si>
  <si>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</si>
  <si>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</si>
  <si>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</si>
  <si>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</si>
  <si>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</si>
  <si>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</si>
  <si>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</si>
  <si>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</si>
  <si>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</si>
  <si>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</si>
  <si>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</si>
  <si>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</si>
  <si>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</si>
  <si>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</si>
  <si>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</si>
  <si>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</si>
  <si>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</si>
  <si>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</si>
  <si>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</si>
  <si>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</si>
  <si>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</si>
  <si>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</si>
  <si>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</si>
  <si>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</si>
  <si>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</si>
  <si>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</si>
  <si>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</si>
  <si>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</si>
  <si>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</si>
  <si>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</si>
  <si>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</si>
  <si>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</si>
  <si>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</si>
  <si>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</si>
  <si>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</si>
  <si>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</si>
  <si>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</si>
  <si>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</si>
  <si>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</si>
  <si>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</si>
  <si>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</si>
  <si>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</si>
  <si>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</si>
  <si>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</si>
  <si>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</si>
  <si>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</si>
  <si>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</si>
  <si>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</si>
  <si>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</si>
  <si>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</si>
  <si>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</si>
  <si>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</si>
  <si>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</si>
  <si>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</si>
  <si>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</si>
  <si>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</si>
  <si>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</si>
  <si>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</si>
  <si>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</si>
  <si>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</si>
  <si>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</si>
  <si>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</si>
  <si>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</si>
  <si>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</si>
  <si>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</si>
  <si>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</si>
  <si>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</si>
  <si>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</si>
  <si>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</si>
  <si>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</si>
  <si>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</si>
  <si>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</si>
  <si>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</si>
  <si>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</si>
  <si>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</si>
  <si>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</si>
  <si>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</si>
  <si>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</si>
  <si>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</si>
  <si>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</si>
  <si>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</si>
  <si>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</si>
  <si>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</si>
  <si>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</si>
  <si>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</si>
  <si>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</si>
  <si>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</si>
  <si>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</si>
  <si>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</si>
  <si>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</si>
  <si>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</si>
  <si>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</si>
  <si>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</si>
  <si>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</si>
  <si>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</si>
  <si>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</si>
  <si>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</si>
  <si>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</si>
  <si>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</si>
  <si>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</si>
  <si>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</si>
  <si>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</si>
  <si>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</si>
  <si>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</si>
  <si>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</si>
  <si>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</si>
  <si>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</si>
  <si>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</si>
  <si>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</si>
  <si>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</si>
  <si>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</si>
  <si>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</si>
  <si>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</si>
  <si>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</si>
  <si>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</si>
  <si>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</si>
  <si>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</si>
  <si>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</si>
  <si>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</si>
  <si>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</si>
  <si>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</si>
  <si>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</si>
  <si>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</si>
  <si>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</si>
  <si>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</si>
  <si>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</si>
  <si>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</si>
  <si>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</si>
  <si>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</si>
  <si>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</si>
  <si>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</si>
  <si>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</si>
  <si>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</si>
  <si>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</si>
  <si>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</si>
  <si>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</si>
  <si>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</si>
  <si>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</si>
  <si>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</si>
  <si>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</si>
  <si>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</si>
  <si>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</si>
  <si>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</si>
  <si>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</si>
  <si>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</si>
  <si>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</si>
  <si>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</si>
  <si>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</si>
  <si>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</si>
  <si>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</si>
  <si>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</si>
  <si>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</si>
  <si>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</si>
  <si>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</si>
  <si>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</si>
  <si>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</si>
  <si>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</si>
  <si>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</si>
  <si>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</si>
  <si>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</si>
  <si>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</si>
  <si>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</si>
  <si>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</si>
  <si>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</si>
  <si>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</si>
  <si>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</si>
  <si>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</si>
  <si>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</si>
  <si>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</si>
  <si>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</si>
  <si>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</si>
  <si>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</si>
  <si>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</si>
  <si>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</si>
  <si>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</si>
  <si>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</si>
  <si>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</si>
  <si>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</si>
  <si>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</si>
  <si>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</si>
  <si>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</si>
  <si>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</si>
  <si>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</si>
  <si>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</si>
  <si>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</si>
  <si>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</si>
  <si>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</si>
  <si>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</si>
  <si>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</si>
  <si>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</si>
  <si>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</si>
  <si>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</si>
  <si>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</si>
  <si>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</si>
  <si>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</si>
  <si>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</si>
  <si>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</si>
  <si>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</si>
  <si>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</si>
  <si>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</si>
  <si>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</si>
  <si>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</si>
  <si>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</si>
  <si>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</si>
  <si>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</si>
  <si>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</si>
  <si>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</si>
  <si>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</si>
  <si>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</si>
  <si>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</si>
  <si>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</si>
  <si>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</si>
  <si>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</si>
  <si>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</si>
  <si>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</si>
  <si>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</si>
  <si>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</si>
  <si>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</si>
  <si>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</si>
  <si>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</si>
  <si>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</si>
  <si>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</si>
  <si>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</si>
  <si>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</si>
  <si>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</si>
  <si>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</si>
  <si>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</si>
  <si>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</si>
  <si>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</si>
  <si>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</si>
  <si>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</si>
  <si>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</si>
  <si>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</si>
  <si>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</si>
  <si>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</si>
  <si>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</si>
  <si>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</si>
  <si>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</si>
  <si>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</si>
  <si>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</si>
  <si>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</si>
  <si>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</si>
  <si>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</si>
  <si>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</si>
  <si>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</si>
  <si>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</si>
  <si>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</si>
  <si>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</si>
  <si>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</si>
  <si>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</si>
  <si>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</si>
  <si>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</si>
  <si>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</si>
  <si>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</si>
  <si>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</si>
  <si>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</si>
  <si>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</si>
  <si>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</si>
  <si>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</si>
  <si>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</si>
  <si>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</si>
  <si>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</si>
  <si>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</si>
  <si>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</si>
  <si>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</si>
  <si>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</si>
  <si>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</si>
  <si>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</si>
  <si>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</si>
  <si>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</si>
  <si>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</si>
  <si>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</si>
  <si>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</si>
  <si>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</si>
  <si>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</si>
  <si>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</si>
  <si>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</si>
  <si>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</si>
  <si>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</si>
  <si>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</si>
  <si>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</si>
  <si>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</si>
  <si>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</si>
  <si>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</si>
  <si>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</si>
  <si>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</si>
  <si>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</si>
  <si>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</si>
  <si>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</si>
  <si>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</si>
  <si>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</si>
  <si>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</si>
  <si>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</si>
  <si>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</si>
  <si>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</si>
  <si>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</si>
  <si>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</si>
  <si>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</si>
  <si>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</si>
  <si>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</si>
  <si>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</si>
  <si>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</si>
  <si>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</si>
  <si>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</si>
  <si>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</si>
  <si>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</si>
  <si>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</si>
  <si>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</si>
  <si>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</si>
  <si>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</si>
  <si>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</si>
  <si>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</si>
  <si>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</si>
  <si>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</si>
  <si>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</si>
  <si>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</si>
  <si>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</si>
  <si>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</si>
  <si>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</si>
  <si>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</si>
  <si>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</si>
  <si>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</si>
  <si>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</si>
  <si>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</si>
  <si>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</si>
  <si>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</si>
  <si>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</si>
  <si>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</si>
  <si>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</si>
  <si>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</si>
  <si>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</si>
  <si>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</si>
  <si>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</si>
  <si>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</si>
  <si>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</si>
  <si>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</si>
  <si>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</si>
  <si>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</si>
  <si>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</si>
  <si>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</si>
  <si>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</si>
  <si>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</si>
  <si>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</si>
  <si>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</si>
  <si>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</si>
  <si>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</si>
  <si>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</si>
  <si>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</si>
  <si>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</si>
  <si>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</si>
  <si>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</si>
  <si>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</si>
  <si>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</si>
  <si>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</si>
  <si>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</si>
  <si>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</si>
  <si>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</si>
  <si>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</si>
  <si>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</si>
  <si>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</si>
  <si>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</si>
  <si>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</si>
  <si>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</si>
  <si>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</si>
  <si>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</si>
  <si>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</si>
  <si>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</si>
  <si>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</si>
  <si>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</si>
  <si>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</si>
  <si>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</si>
  <si>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</si>
  <si>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</si>
  <si>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</si>
  <si>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</si>
  <si>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</si>
  <si>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</si>
  <si>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</si>
  <si>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</si>
  <si>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</si>
  <si>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</si>
  <si>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</si>
  <si>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</si>
  <si>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</si>
  <si>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</si>
  <si>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</si>
  <si>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</si>
  <si>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</si>
  <si>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</si>
  <si>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</si>
  <si>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</si>
  <si>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</si>
  <si>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</si>
  <si>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</si>
  <si>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</si>
  <si>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</si>
  <si>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</si>
  <si>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</si>
  <si>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</si>
  <si>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</si>
  <si>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</si>
  <si>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</si>
  <si>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</si>
  <si>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</si>
  <si>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</si>
  <si>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</si>
  <si>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</si>
  <si>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</si>
  <si>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</si>
  <si>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</si>
  <si>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</si>
  <si>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</si>
  <si>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</si>
  <si>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</si>
  <si>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</si>
  <si>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</si>
  <si>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</si>
  <si>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</si>
  <si>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</si>
  <si>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</si>
  <si>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</si>
  <si>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</si>
  <si>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</si>
  <si>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</si>
  <si>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</si>
  <si>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</si>
  <si>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</si>
  <si>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</si>
  <si>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</si>
  <si>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</si>
  <si>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</si>
  <si>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</si>
  <si>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</si>
  <si>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</si>
  <si>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</si>
  <si>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</si>
  <si>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</si>
  <si>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</si>
  <si>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</si>
  <si>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</si>
  <si>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</si>
  <si>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</si>
  <si>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</si>
  <si>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</si>
  <si>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</si>
  <si>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</si>
  <si>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</si>
  <si>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</si>
  <si>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</si>
  <si>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</si>
  <si>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</si>
  <si>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</si>
  <si>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</si>
  <si>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</si>
  <si>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</si>
  <si>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</si>
  <si>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</si>
  <si>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</si>
  <si>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</si>
  <si>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</si>
  <si>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</si>
  <si>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</si>
  <si>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</si>
  <si>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</si>
  <si>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</si>
  <si>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</si>
  <si>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</si>
  <si>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</si>
  <si>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</si>
  <si>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</si>
  <si>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</si>
  <si>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</si>
  <si>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</si>
  <si>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</si>
  <si>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</si>
  <si>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</si>
  <si>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</si>
  <si>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</si>
  <si>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</si>
  <si>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</si>
  <si>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</si>
  <si>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</si>
  <si>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</si>
  <si>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</si>
  <si>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</si>
  <si>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</si>
  <si>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</si>
  <si>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</si>
  <si>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</si>
  <si>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</si>
  <si>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</si>
  <si>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</si>
  <si>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</si>
  <si>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</si>
  <si>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</si>
  <si>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</si>
  <si>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</si>
  <si>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</si>
  <si>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</si>
  <si>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</si>
  <si>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</si>
  <si>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</si>
  <si>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</si>
  <si>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</si>
  <si>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</si>
  <si>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</si>
  <si>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</si>
  <si>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</si>
  <si>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</si>
  <si>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</si>
  <si>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</si>
  <si>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</si>
  <si>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</si>
  <si>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</si>
  <si>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</si>
  <si>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</si>
  <si>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</si>
  <si>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</si>
  <si>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</si>
  <si>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</si>
  <si>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</si>
  <si>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</si>
  <si>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</si>
  <si>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</si>
  <si>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</si>
  <si>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</si>
  <si>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</si>
  <si>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</si>
  <si>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</si>
  <si>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</si>
  <si>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</si>
  <si>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</si>
  <si>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</si>
  <si>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</si>
  <si>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</si>
  <si>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</si>
  <si>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</si>
  <si>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</si>
  <si>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</si>
  <si>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</si>
  <si>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</si>
  <si>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</si>
  <si>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</si>
  <si>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</si>
  <si>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</si>
  <si>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</si>
  <si>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</si>
  <si>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</si>
  <si>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</si>
  <si>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</si>
  <si>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</si>
  <si>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</si>
  <si>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</si>
  <si>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</si>
  <si>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</si>
  <si>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</si>
  <si>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</si>
  <si>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</si>
  <si>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</si>
  <si>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</si>
  <si>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</si>
  <si>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</si>
  <si>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</si>
  <si>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</si>
  <si>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</si>
  <si>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</si>
  <si>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</si>
  <si>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</si>
  <si>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</si>
  <si>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</si>
  <si>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</si>
  <si>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</si>
  <si>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</si>
  <si>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</si>
  <si>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</si>
  <si>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</si>
  <si>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</si>
  <si>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</si>
  <si>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</si>
  <si>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</si>
  <si>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</si>
  <si>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</si>
  <si>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</si>
  <si>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</si>
  <si>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</si>
  <si>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</si>
  <si>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</si>
  <si>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</si>
  <si>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</si>
  <si>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</si>
  <si>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</si>
  <si>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</si>
  <si>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</si>
  <si>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</si>
  <si>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</si>
  <si>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</si>
  <si>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</si>
  <si>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</si>
  <si>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</si>
  <si>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</si>
  <si>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</si>
  <si>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</si>
  <si>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</si>
  <si>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</si>
  <si>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</si>
  <si>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</si>
  <si>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</si>
  <si>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</si>
  <si>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</si>
  <si>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</si>
  <si>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</si>
  <si>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</si>
  <si>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</si>
  <si>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</si>
  <si>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</si>
  <si>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</si>
  <si>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</si>
  <si>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</si>
  <si>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</si>
  <si>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</si>
  <si>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</si>
  <si>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</si>
  <si>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</si>
  <si>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</si>
  <si>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</si>
  <si>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</si>
  <si>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</si>
  <si>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</si>
  <si>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</si>
  <si>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</si>
  <si>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</si>
  <si>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</si>
  <si>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</si>
  <si>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</si>
  <si>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</si>
  <si>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</si>
  <si>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</si>
  <si>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</si>
  <si>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</si>
  <si>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</si>
  <si>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</si>
  <si>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</si>
  <si>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</si>
  <si>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</si>
  <si>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</si>
  <si>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</si>
  <si>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</si>
  <si>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</si>
  <si>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</si>
  <si>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</si>
  <si>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</si>
  <si>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</si>
  <si>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</si>
  <si>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</si>
  <si>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</si>
  <si>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</si>
  <si>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</si>
  <si>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</si>
  <si>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</si>
  <si>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</si>
  <si>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</si>
  <si>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</si>
  <si>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</si>
  <si>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</si>
  <si>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</si>
  <si>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</si>
  <si>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</si>
  <si>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</si>
  <si>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</si>
  <si>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</si>
  <si>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</si>
  <si>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</si>
  <si>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</si>
  <si>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</si>
  <si>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</si>
  <si>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</si>
  <si>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</si>
  <si>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</si>
  <si>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</si>
  <si>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</si>
  <si>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</si>
  <si>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</si>
  <si>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</si>
  <si>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</si>
  <si>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</si>
  <si>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</si>
  <si>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</si>
  <si>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</si>
  <si>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</si>
  <si>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</si>
  <si>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</si>
  <si>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</si>
  <si>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</si>
  <si>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</si>
  <si>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</si>
  <si>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</si>
  <si>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</si>
  <si>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</si>
  <si>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</si>
  <si>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</si>
  <si>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</si>
  <si>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</si>
  <si>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</si>
  <si>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</si>
  <si>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</si>
  <si>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</si>
  <si>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</si>
  <si>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</si>
  <si>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</si>
  <si>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</si>
  <si>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</si>
  <si>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</si>
  <si>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</si>
  <si>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</si>
  <si>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</si>
  <si>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</si>
  <si>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</si>
  <si>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</si>
  <si>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</si>
  <si>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</si>
  <si>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</si>
  <si>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</si>
  <si>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</si>
  <si>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</si>
  <si>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</si>
  <si>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</si>
  <si>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</si>
  <si>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</si>
  <si>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</si>
  <si>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</si>
  <si>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</si>
  <si>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</si>
  <si>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</si>
  <si>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</si>
  <si>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</si>
  <si>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</si>
  <si>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</si>
  <si>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</si>
  <si>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</si>
  <si>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</si>
  <si>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</si>
  <si>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</si>
  <si>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</si>
  <si>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</si>
  <si>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</si>
  <si>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</si>
  <si>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</si>
  <si>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</si>
  <si>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</si>
  <si>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</si>
  <si>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</si>
  <si>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</si>
  <si>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</si>
  <si>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</si>
  <si>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</si>
  <si>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</si>
  <si>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</si>
  <si>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</si>
  <si>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</si>
  <si>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</si>
  <si>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</si>
  <si>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</si>
  <si>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</si>
  <si>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</si>
  <si>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</si>
  <si>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</si>
  <si>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</si>
  <si>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</si>
  <si>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</si>
  <si>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</si>
  <si>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</si>
  <si>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</si>
  <si>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</si>
  <si>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</si>
  <si>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</si>
  <si>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</si>
  <si>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</si>
  <si>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</si>
  <si>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</si>
  <si>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</si>
  <si>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</si>
  <si>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</si>
  <si>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</si>
  <si>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</si>
  <si>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</si>
  <si>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</si>
  <si>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</si>
  <si>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</si>
  <si>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</si>
  <si>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</si>
  <si>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</si>
  <si>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</si>
  <si>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</si>
  <si>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</si>
  <si>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</si>
  <si>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</si>
  <si>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</si>
  <si>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</si>
  <si>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</si>
  <si>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</si>
  <si>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</si>
  <si>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</si>
  <si>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</si>
  <si>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</si>
  <si>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</si>
  <si>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</si>
  <si>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</si>
  <si>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</si>
  <si>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</si>
  <si>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</si>
  <si>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</si>
  <si>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</si>
  <si>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</si>
  <si>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</si>
  <si>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</si>
  <si>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</si>
  <si>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</si>
  <si>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</si>
  <si>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</si>
  <si>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</si>
  <si>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</si>
  <si>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</si>
  <si>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</si>
  <si>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</si>
  <si>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</si>
  <si>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</si>
  <si>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</si>
  <si>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</si>
  <si>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</si>
  <si>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</si>
  <si>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</si>
  <si>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</si>
  <si>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</si>
  <si>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</si>
  <si>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</si>
  <si>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</si>
  <si>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</si>
  <si>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</si>
  <si>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</si>
  <si>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</si>
  <si>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</si>
  <si>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</si>
  <si>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</si>
  <si>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</si>
  <si>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</si>
  <si>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</si>
  <si>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</si>
  <si>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</si>
  <si>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</si>
  <si>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</si>
  <si>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</si>
  <si>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</si>
  <si>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</si>
  <si>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</si>
  <si>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</si>
  <si>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</si>
  <si>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</si>
  <si>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</si>
  <si>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</si>
  <si>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</si>
  <si>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</si>
  <si>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</si>
  <si>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</si>
  <si>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</si>
  <si>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</si>
  <si>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</si>
  <si>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</si>
  <si>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</si>
  <si>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</si>
  <si>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</si>
  <si>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</si>
  <si>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</si>
  <si>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</si>
  <si>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</si>
  <si>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</si>
  <si>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</si>
  <si>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</si>
  <si>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</si>
  <si>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</si>
  <si>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</si>
  <si>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</si>
  <si>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</si>
  <si>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</si>
  <si>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</si>
  <si>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</si>
  <si>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</si>
  <si>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</si>
  <si>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</si>
  <si>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</si>
  <si>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</si>
  <si>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</si>
  <si>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</si>
  <si>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</si>
  <si>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</si>
  <si>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</si>
  <si>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</si>
  <si>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</si>
  <si>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</si>
  <si>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</si>
  <si>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</si>
  <si>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</si>
  <si>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</si>
  <si>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</si>
  <si>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</si>
  <si>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</si>
  <si>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</si>
  <si>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</si>
  <si>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</si>
  <si>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</si>
  <si>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</si>
  <si>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</si>
  <si>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</si>
  <si>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</si>
  <si>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</si>
  <si>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</si>
  <si>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</si>
  <si>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</si>
  <si>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</si>
  <si>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</si>
  <si>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</si>
  <si>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</si>
  <si>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</si>
  <si>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</si>
  <si>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</si>
  <si>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</si>
  <si>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</si>
  <si>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</si>
  <si>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</si>
  <si>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</si>
  <si>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</si>
  <si>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</si>
  <si>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</si>
  <si>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</si>
  <si>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</si>
  <si>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</si>
  <si>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</si>
  <si>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</si>
  <si>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</si>
  <si>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</si>
  <si>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</si>
  <si>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</si>
  <si>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</si>
  <si>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</si>
  <si>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</si>
  <si>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</si>
  <si>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</si>
  <si>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</si>
  <si>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</si>
  <si>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</si>
  <si>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</si>
  <si>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</si>
  <si>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</si>
  <si>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</si>
  <si>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</si>
  <si>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</si>
  <si>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</si>
  <si>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</si>
  <si>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</si>
  <si>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</si>
  <si>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</si>
  <si>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</si>
  <si>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</si>
  <si>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</si>
  <si>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</si>
  <si>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</si>
  <si>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</si>
  <si>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</si>
  <si>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</si>
  <si>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</si>
  <si>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</si>
  <si>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</si>
  <si>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</si>
  <si>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</si>
  <si>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</si>
  <si>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</si>
  <si>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</si>
  <si>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</si>
  <si>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</si>
  <si>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</si>
  <si>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</si>
  <si>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</si>
  <si>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</si>
  <si>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</si>
  <si>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</si>
  <si>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</si>
  <si>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</si>
  <si>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</si>
  <si>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</si>
  <si>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</si>
  <si>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</si>
  <si>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</si>
  <si>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</si>
  <si>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</si>
  <si>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</si>
  <si>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</si>
  <si>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</si>
  <si>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</si>
  <si>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</si>
  <si>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</si>
  <si>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</si>
  <si>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</si>
  <si>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</si>
  <si>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</si>
  <si>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</si>
  <si>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</si>
  <si>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</si>
  <si>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</si>
  <si>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</si>
  <si>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</si>
  <si>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</si>
  <si>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</si>
  <si>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</si>
  <si>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</si>
  <si>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</si>
  <si>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</si>
  <si>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</si>
  <si>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</si>
  <si>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</si>
  <si>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</si>
  <si>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</si>
  <si>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</si>
  <si>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</si>
  <si>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</si>
  <si>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</si>
  <si>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</si>
  <si>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</si>
  <si>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</si>
  <si>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</si>
  <si>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</si>
  <si>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</si>
  <si>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</si>
  <si>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</si>
  <si>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</si>
  <si>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</si>
  <si>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</si>
  <si>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</si>
  <si>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</si>
  <si>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</si>
  <si>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</si>
  <si>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</si>
  <si>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</si>
  <si>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</si>
  <si>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</si>
  <si>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</si>
  <si>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</si>
  <si>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</si>
  <si>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</si>
  <si>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</si>
  <si>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</si>
  <si>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</si>
  <si>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</si>
  <si>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</si>
  <si>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</si>
  <si>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</si>
  <si>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</si>
  <si>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</si>
  <si>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</si>
  <si>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</si>
  <si>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</si>
  <si>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</si>
  <si>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</si>
  <si>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</si>
  <si>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</si>
  <si>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</si>
  <si>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</si>
  <si>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</si>
  <si>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</si>
  <si>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</si>
  <si>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</si>
  <si>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</si>
  <si>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</si>
  <si>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</si>
  <si>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</si>
  <si>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</si>
  <si>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</si>
  <si>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</si>
  <si>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</si>
  <si>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</si>
  <si>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</si>
  <si>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</si>
  <si>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</si>
  <si>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</si>
  <si>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</si>
  <si>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</si>
  <si>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</si>
  <si>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</si>
  <si>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</si>
  <si>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</si>
  <si>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</si>
  <si>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</si>
  <si>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</si>
  <si>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</si>
  <si>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</si>
  <si>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</si>
  <si>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</si>
  <si>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</si>
  <si>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</si>
  <si>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</si>
  <si>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</si>
  <si>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</si>
  <si>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</si>
  <si>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</si>
  <si>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</si>
  <si>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</si>
  <si>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</si>
  <si>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</si>
  <si>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</si>
  <si>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</si>
  <si>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</si>
  <si>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</si>
  <si>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</si>
  <si>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</si>
  <si>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</si>
  <si>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</si>
  <si>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</si>
  <si>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</si>
  <si>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</si>
  <si>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</si>
  <si>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</si>
  <si>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</si>
  <si>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</si>
  <si>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</si>
  <si>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</si>
  <si>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</si>
  <si>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</si>
  <si>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</si>
  <si>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</si>
  <si>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</si>
  <si>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</si>
  <si>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</si>
  <si>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</si>
  <si>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</si>
  <si>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</si>
  <si>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</si>
  <si>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</si>
  <si>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</si>
  <si>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</si>
  <si>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</si>
  <si>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</si>
  <si>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</si>
  <si>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</si>
  <si>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</si>
  <si>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</si>
  <si>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</si>
  <si>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</si>
  <si>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</si>
  <si>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</si>
  <si>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</si>
  <si>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</si>
  <si>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</si>
  <si>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</si>
  <si>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</si>
  <si>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</si>
  <si>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</si>
  <si>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</si>
  <si>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</si>
  <si>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</si>
  <si>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</si>
  <si>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</si>
  <si>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</si>
  <si>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</si>
  <si>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</si>
  <si>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</si>
  <si>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</si>
  <si>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</si>
  <si>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</si>
  <si>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</si>
  <si>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</si>
  <si>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</si>
  <si>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</si>
  <si>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</si>
  <si>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</si>
  <si>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</si>
  <si>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</si>
  <si>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</si>
  <si>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</si>
  <si>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</si>
  <si>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</si>
  <si>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</si>
  <si>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</si>
  <si>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</si>
  <si>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</si>
  <si>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</si>
  <si>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</si>
  <si>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</si>
  <si>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</si>
  <si>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</si>
  <si>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</si>
  <si>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</si>
  <si>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</si>
  <si>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</si>
  <si>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</si>
  <si>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</si>
  <si>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</si>
  <si>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</si>
  <si>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</si>
  <si>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</si>
  <si>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</si>
  <si>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</si>
  <si>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</si>
  <si>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</si>
  <si>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</si>
  <si>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</si>
  <si>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</si>
  <si>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</si>
  <si>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</si>
  <si>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</si>
  <si>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</si>
  <si>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</si>
  <si>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</si>
  <si>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</si>
  <si>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</si>
  <si>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</si>
  <si>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</si>
  <si>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</si>
  <si>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</si>
  <si>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</si>
  <si>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</si>
  <si>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</si>
  <si>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</si>
  <si>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</si>
  <si>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</si>
  <si>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</si>
  <si>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</si>
  <si>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</si>
  <si>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</si>
  <si>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</si>
  <si>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</si>
  <si>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</si>
  <si>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</si>
  <si>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</si>
  <si>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</si>
  <si>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</si>
  <si>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</si>
  <si>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</si>
  <si>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</si>
  <si>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</si>
  <si>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</si>
  <si>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</si>
  <si>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</si>
  <si>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</si>
  <si>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</si>
  <si>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</si>
  <si>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</si>
  <si>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</si>
  <si>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</si>
  <si>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</si>
  <si>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</si>
  <si>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</si>
  <si>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</si>
  <si>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</si>
  <si>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</si>
  <si>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</si>
  <si>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</si>
  <si>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</si>
  <si>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</si>
  <si>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</si>
  <si>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</si>
  <si>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</si>
  <si>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</si>
  <si>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</si>
  <si>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</si>
  <si>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</si>
  <si>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</si>
  <si>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</si>
  <si>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</si>
  <si>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</si>
  <si>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</si>
  <si>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</si>
  <si>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</si>
  <si>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</si>
  <si>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</si>
  <si>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</si>
  <si>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</si>
  <si>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</si>
  <si>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</si>
  <si>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</si>
  <si>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</si>
  <si>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</si>
  <si>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</si>
  <si>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</si>
  <si>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</si>
  <si>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</si>
  <si>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</si>
  <si>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</si>
  <si>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</si>
  <si>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</si>
  <si>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</si>
  <si>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</si>
  <si>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</si>
  <si>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</si>
  <si>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</si>
  <si>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</si>
  <si>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</si>
  <si>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</si>
  <si>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</si>
  <si>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</si>
  <si>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</si>
  <si>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</si>
  <si>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</si>
  <si>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</si>
  <si>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</si>
  <si>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</si>
  <si>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</si>
  <si>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</si>
  <si>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</si>
  <si>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</si>
  <si>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</si>
  <si>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</si>
  <si>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</si>
  <si>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</si>
  <si>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</si>
  <si>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</si>
  <si>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</si>
  <si>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</si>
  <si>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</si>
  <si>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</si>
  <si>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</si>
  <si>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</si>
  <si>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</si>
  <si>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</si>
  <si>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</si>
  <si>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</si>
  <si>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</si>
  <si>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</si>
  <si>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</si>
  <si>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</si>
  <si>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</si>
  <si>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</si>
  <si>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</si>
  <si>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</si>
  <si>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</si>
  <si>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</si>
  <si>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</si>
  <si>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</si>
  <si>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</si>
  <si>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</si>
  <si>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</si>
  <si>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</si>
  <si>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</si>
  <si>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</si>
  <si>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</si>
  <si>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</si>
  <si>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</si>
  <si>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</si>
  <si>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</si>
  <si>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</si>
  <si>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</si>
  <si>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</si>
  <si>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</si>
  <si>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</si>
  <si>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</si>
  <si>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</si>
  <si>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</si>
  <si>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</si>
  <si>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</si>
  <si>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</si>
  <si>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</si>
  <si>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</si>
  <si>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</si>
  <si>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</si>
  <si>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</si>
  <si>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</si>
  <si>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</si>
  <si>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</si>
  <si>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</si>
  <si>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</si>
  <si>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</si>
  <si>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</si>
  <si>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</si>
  <si>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</si>
  <si>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</si>
  <si>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</si>
  <si>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</si>
  <si>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</si>
  <si>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</si>
  <si>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</si>
  <si>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</si>
  <si>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</si>
  <si>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</si>
  <si>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</si>
  <si>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</si>
  <si>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</si>
  <si>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</si>
  <si>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</si>
  <si>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</si>
  <si>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</si>
  <si>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</si>
  <si>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</si>
  <si>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</si>
  <si>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</si>
  <si>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</si>
  <si>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</si>
  <si>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</si>
  <si>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</si>
  <si>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</si>
  <si>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</si>
  <si>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</si>
  <si>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</si>
  <si>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</si>
  <si>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</si>
  <si>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</si>
  <si>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</si>
  <si>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</si>
  <si>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</si>
  <si>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</si>
  <si>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</si>
  <si>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</si>
  <si>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</si>
  <si>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</si>
  <si>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</si>
  <si>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</si>
  <si>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</si>
  <si>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</si>
  <si>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</si>
  <si>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</si>
  <si>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</si>
  <si>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</si>
  <si>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</si>
  <si>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</si>
  <si>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</si>
  <si>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</si>
  <si>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</si>
  <si>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</si>
  <si>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</si>
  <si>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</si>
  <si>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</si>
  <si>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</si>
  <si>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</si>
  <si>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</si>
  <si>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</si>
  <si>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</si>
  <si>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</si>
  <si>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</si>
  <si>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</si>
  <si>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</si>
  <si>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</si>
  <si>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</si>
  <si>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</si>
  <si>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</si>
  <si>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</si>
  <si>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</si>
  <si>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</si>
  <si>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</si>
  <si>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</si>
  <si>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</si>
  <si>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</si>
  <si>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</si>
  <si>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</si>
  <si>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</si>
  <si>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</si>
  <si>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</si>
  <si>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</si>
  <si>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</si>
  <si>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</si>
  <si>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</si>
  <si>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</si>
  <si>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</si>
  <si>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</si>
  <si>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</si>
  <si>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</si>
  <si>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</si>
  <si>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</si>
  <si>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</si>
  <si>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</si>
  <si>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</si>
  <si>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</si>
  <si>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</si>
  <si>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</si>
  <si>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</si>
  <si>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</si>
  <si>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</si>
  <si>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</si>
  <si>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</si>
  <si>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</si>
  <si>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</si>
  <si>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</si>
  <si>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</si>
  <si>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</si>
  <si>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</si>
  <si>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</si>
  <si>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</si>
  <si>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</si>
  <si>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</si>
  <si>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</si>
  <si>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</si>
  <si>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</si>
  <si>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</si>
  <si>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</si>
  <si>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</si>
  <si>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</si>
  <si>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</si>
  <si>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</si>
  <si>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</si>
  <si>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</si>
  <si>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</si>
  <si>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</si>
  <si>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</si>
  <si>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</si>
  <si>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</si>
  <si>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</si>
  <si>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</si>
  <si>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</si>
  <si>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</si>
  <si>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</si>
  <si>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</si>
  <si>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</si>
  <si>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</si>
  <si>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</si>
  <si>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</si>
  <si>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</si>
  <si>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</si>
  <si>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</si>
  <si>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</si>
  <si>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</si>
  <si>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</si>
  <si>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</si>
  <si>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</si>
  <si>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</si>
  <si>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</si>
  <si>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</si>
  <si>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</si>
  <si>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</si>
  <si>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</si>
  <si>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</si>
  <si>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</si>
  <si>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</si>
  <si>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</si>
  <si>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</si>
  <si>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</si>
  <si>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</si>
  <si>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</si>
  <si>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</si>
  <si>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</si>
  <si>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</si>
  <si>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</si>
  <si>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</si>
  <si>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</si>
  <si>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</si>
  <si>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</si>
  <si>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</si>
  <si>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</si>
  <si>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</si>
  <si>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</si>
  <si>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</si>
  <si>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</si>
  <si>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</si>
  <si>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</si>
  <si>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</si>
  <si>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</si>
  <si>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</si>
  <si>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</si>
  <si>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</si>
  <si>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</si>
  <si>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</si>
  <si>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</si>
  <si>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</si>
  <si>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</si>
  <si>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</si>
  <si>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</si>
  <si>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</si>
  <si>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</si>
  <si>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</si>
  <si>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</si>
  <si>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</si>
  <si>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</si>
  <si>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</si>
  <si>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</si>
  <si>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</si>
  <si>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</si>
  <si>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</si>
  <si>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</si>
  <si>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</si>
  <si>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</si>
  <si>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</si>
  <si>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</si>
  <si>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</si>
  <si>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</si>
  <si>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</si>
  <si>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</si>
  <si>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</si>
  <si>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</si>
  <si>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</si>
  <si>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</si>
  <si>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</si>
  <si>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</si>
  <si>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</si>
  <si>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</si>
  <si>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</si>
  <si>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</si>
  <si>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</si>
  <si>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</si>
  <si>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</si>
  <si>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</si>
  <si>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</si>
  <si>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</si>
  <si>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</si>
  <si>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</si>
  <si>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</si>
  <si>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</si>
  <si>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</si>
  <si>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</si>
  <si>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</si>
  <si>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</si>
  <si>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</si>
  <si>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</si>
  <si>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</si>
  <si>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</si>
  <si>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</si>
  <si>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</si>
  <si>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</si>
  <si>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</si>
  <si>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</si>
  <si>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</si>
  <si>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</si>
  <si>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</si>
  <si>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</si>
  <si>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</si>
  <si>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</si>
  <si>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</si>
  <si>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</si>
  <si>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</si>
  <si>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</si>
  <si>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</si>
  <si>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</si>
  <si>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</si>
  <si>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</si>
  <si>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</si>
  <si>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</si>
  <si>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</si>
  <si>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</si>
  <si>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</si>
  <si>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</si>
  <si>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</si>
  <si>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</si>
  <si>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</si>
  <si>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</si>
  <si>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</si>
  <si>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</si>
  <si>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</si>
  <si>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</si>
  <si>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</si>
  <si>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</si>
  <si>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</si>
  <si>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</si>
  <si>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</si>
  <si>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</si>
  <si>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</si>
  <si>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</si>
  <si>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</si>
  <si>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</si>
  <si>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</si>
  <si>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</si>
  <si>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</si>
  <si>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</si>
  <si>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</si>
  <si>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</si>
  <si>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</si>
  <si>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</si>
  <si>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</si>
  <si>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</si>
  <si>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</si>
  <si>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</si>
  <si>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</si>
  <si>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</si>
  <si>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</si>
  <si>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</si>
  <si>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</si>
  <si>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</si>
  <si>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</si>
  <si>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</si>
  <si>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</si>
  <si>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</si>
  <si>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</si>
  <si>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</si>
  <si>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</si>
  <si>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</si>
  <si>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</si>
  <si>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</si>
  <si>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</si>
  <si>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</si>
  <si>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</si>
  <si>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</si>
  <si>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</si>
  <si>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</si>
  <si>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</si>
  <si>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</si>
  <si>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</si>
  <si>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</si>
  <si>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</si>
  <si>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</si>
  <si>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</si>
  <si>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</si>
  <si>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</si>
  <si>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</si>
  <si>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</si>
  <si>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</si>
  <si>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</si>
  <si>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</si>
  <si>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</si>
  <si>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</si>
  <si>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</si>
  <si>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</si>
  <si>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</si>
  <si>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</si>
  <si>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</si>
  <si>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</si>
  <si>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</si>
  <si>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</si>
  <si>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</si>
  <si>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</si>
  <si>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</si>
  <si>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</si>
  <si>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</si>
  <si>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</si>
  <si>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</si>
  <si>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</si>
  <si>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</si>
  <si>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</si>
  <si>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</si>
  <si>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</si>
  <si>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</si>
  <si>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</si>
  <si>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</si>
  <si>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</si>
  <si>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</si>
  <si>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</si>
  <si>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</si>
  <si>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</si>
  <si>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</si>
  <si>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</si>
  <si>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</si>
  <si>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</si>
  <si>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</si>
  <si>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</si>
  <si>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</si>
  <si>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</si>
  <si>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</si>
  <si>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</si>
  <si>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</si>
  <si>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</si>
  <si>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</si>
  <si>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</si>
  <si>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</si>
  <si>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</si>
  <si>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</si>
  <si>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</si>
  <si>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</si>
  <si>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</si>
  <si>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</si>
  <si>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</si>
  <si>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</si>
  <si>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</si>
  <si>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</si>
  <si>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</si>
  <si>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</si>
  <si>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</si>
  <si>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</si>
  <si>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</si>
  <si>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</si>
  <si>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</si>
  <si>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</si>
  <si>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</si>
  <si>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</si>
  <si>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</si>
  <si>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</si>
  <si>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</si>
  <si>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</si>
  <si>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</si>
  <si>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</si>
  <si>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</si>
  <si>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</si>
  <si>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</si>
  <si>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</si>
  <si>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</si>
  <si>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</si>
  <si>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</si>
  <si>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</si>
  <si>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</si>
  <si>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</si>
  <si>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</si>
  <si>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</si>
  <si>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</si>
  <si>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</si>
  <si>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</si>
  <si>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</si>
  <si>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</si>
  <si>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</si>
  <si>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</si>
  <si>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</si>
  <si>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</si>
  <si>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</si>
  <si>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</si>
  <si>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</si>
  <si>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</si>
  <si>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</si>
  <si>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</si>
  <si>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</si>
  <si>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</si>
  <si>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</si>
  <si>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</si>
  <si>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</si>
  <si>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</si>
  <si>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</si>
  <si>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</si>
  <si>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</si>
  <si>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</si>
  <si>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</si>
  <si>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</si>
  <si>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</si>
  <si>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</si>
  <si>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</si>
  <si>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</si>
  <si>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</si>
  <si>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</si>
  <si>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</si>
  <si>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</si>
  <si>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</si>
  <si>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</si>
  <si>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</si>
  <si>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</si>
  <si>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</si>
  <si>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</si>
  <si>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</si>
  <si>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</si>
  <si>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</si>
  <si>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</si>
  <si>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</si>
  <si>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</si>
  <si>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</si>
  <si>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</si>
  <si>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</si>
  <si>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</si>
  <si>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</si>
  <si>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</si>
  <si>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</si>
  <si>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</si>
  <si>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</si>
  <si>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</si>
  <si>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</si>
  <si>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</si>
  <si>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</si>
  <si>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</si>
  <si>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</si>
  <si>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</si>
  <si>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</si>
  <si>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</si>
  <si>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</si>
  <si>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</si>
  <si>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</si>
  <si>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</si>
  <si>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</si>
  <si>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</si>
  <si>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</si>
  <si>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</si>
  <si>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</si>
  <si>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</si>
  <si>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</si>
  <si>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</si>
  <si>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</si>
  <si>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</si>
  <si>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</si>
  <si>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</si>
  <si>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</si>
  <si>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</si>
  <si>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</si>
  <si>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</si>
  <si>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</si>
  <si>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</si>
  <si>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</si>
  <si>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</si>
  <si>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</si>
  <si>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</si>
  <si>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</si>
  <si>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</si>
  <si>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</si>
  <si>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</si>
  <si>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</si>
  <si>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</si>
  <si>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</si>
  <si>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</si>
  <si>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</si>
  <si>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</si>
  <si>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</si>
  <si>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</si>
  <si>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</si>
  <si>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</si>
  <si>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</si>
  <si>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</si>
  <si>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</si>
  <si>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</si>
  <si>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</si>
  <si>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</si>
  <si>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</si>
  <si>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</si>
  <si>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</si>
  <si>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</si>
  <si>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</si>
  <si>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</si>
  <si>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</si>
  <si>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</si>
  <si>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</si>
  <si>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</si>
  <si>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</si>
  <si>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</si>
  <si>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</si>
  <si>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</si>
  <si>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</si>
  <si>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</si>
  <si>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</si>
  <si>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</si>
  <si>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</si>
  <si>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</si>
  <si>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</si>
  <si>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</si>
  <si>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</si>
  <si>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</si>
  <si>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</si>
  <si>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</si>
  <si>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</si>
  <si>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</si>
  <si>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</si>
  <si>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</si>
  <si>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</si>
  <si>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</si>
  <si>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</si>
  <si>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</si>
  <si>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</si>
  <si>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</si>
  <si>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</si>
  <si>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</si>
  <si>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</si>
  <si>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</si>
  <si>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</si>
  <si>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</si>
  <si>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</si>
  <si>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</si>
  <si>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</si>
  <si>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</si>
  <si>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</si>
  <si>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</si>
  <si>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</si>
  <si>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</si>
  <si>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</si>
  <si>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</si>
  <si>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</si>
  <si>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</si>
  <si>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</si>
  <si>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</si>
  <si>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</si>
  <si>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</si>
  <si>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</si>
  <si>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</si>
  <si>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</si>
  <si>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</si>
  <si>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</si>
  <si>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</si>
  <si>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</si>
  <si>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</si>
  <si>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</si>
  <si>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</si>
  <si>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</si>
  <si>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</si>
  <si>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</si>
  <si>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</si>
  <si>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</si>
  <si>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</si>
  <si>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</si>
  <si>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</si>
  <si>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</si>
  <si>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</si>
  <si>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</si>
  <si>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</si>
  <si>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</si>
  <si>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</si>
  <si>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</si>
  <si>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</si>
  <si>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</si>
  <si>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</si>
  <si>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</si>
  <si>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</si>
  <si>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</si>
  <si>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</si>
  <si>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</si>
  <si>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</si>
  <si>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</si>
  <si>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</si>
  <si>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</si>
  <si>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</si>
  <si>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</si>
  <si>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</si>
  <si>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</si>
  <si>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</si>
  <si>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</si>
  <si>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</si>
  <si>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</si>
  <si>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</si>
  <si>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</si>
  <si>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</si>
  <si>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</si>
  <si>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</si>
  <si>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</si>
  <si>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</si>
  <si>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</si>
  <si>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</si>
  <si>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</si>
  <si>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</si>
  <si>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</si>
  <si>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</si>
  <si>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</si>
  <si>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</si>
  <si>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</si>
  <si>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</si>
  <si>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</si>
  <si>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</si>
  <si>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</si>
  <si>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</si>
  <si>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</si>
  <si>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</si>
  <si>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</si>
  <si>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</si>
  <si>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</si>
  <si>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</si>
  <si>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</si>
  <si>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</si>
  <si>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</si>
  <si>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</si>
  <si>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</si>
  <si>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</si>
  <si>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</si>
  <si>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</si>
  <si>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</si>
  <si>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</si>
  <si>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</si>
  <si>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</si>
  <si>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</si>
  <si>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</si>
  <si>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</si>
  <si>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</si>
  <si>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</si>
  <si>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</si>
  <si>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</si>
  <si>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</si>
  <si>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</si>
  <si>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</si>
  <si>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</si>
  <si>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</si>
  <si>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</si>
  <si>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</si>
  <si>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</si>
  <si>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</si>
  <si>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</si>
  <si>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</si>
  <si>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</si>
  <si>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</si>
  <si>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</si>
  <si>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</si>
  <si>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</si>
  <si>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</si>
  <si>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</si>
  <si>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</si>
  <si>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</si>
  <si>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</si>
  <si>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</si>
  <si>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</si>
  <si>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</si>
  <si>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</si>
  <si>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</si>
  <si>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</si>
  <si>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</si>
  <si>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</si>
  <si>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</si>
  <si>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</si>
  <si>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</si>
  <si>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</si>
  <si>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</si>
  <si>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</si>
  <si>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</si>
  <si>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</si>
  <si>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</si>
  <si>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</si>
  <si>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</si>
  <si>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</si>
  <si>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</si>
  <si>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</si>
  <si>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</si>
  <si>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</si>
  <si>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</si>
  <si>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</si>
  <si>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</si>
  <si>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</si>
  <si>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</si>
  <si>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</si>
  <si>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</si>
  <si>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</si>
  <si>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</si>
  <si>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</si>
  <si>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</si>
  <si>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</si>
  <si>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</si>
  <si>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</si>
  <si>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</si>
  <si>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</si>
  <si>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</si>
  <si>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</si>
  <si>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</si>
  <si>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</si>
  <si>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</si>
  <si>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</si>
  <si>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</si>
  <si>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</si>
  <si>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</si>
  <si>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</si>
  <si>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</si>
  <si>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</si>
  <si>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</si>
  <si>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</si>
  <si>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</si>
  <si>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</si>
  <si>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</si>
  <si>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</si>
  <si>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</si>
  <si>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</si>
  <si>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</si>
  <si>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</si>
  <si>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</si>
  <si>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</si>
  <si>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</si>
  <si>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</si>
  <si>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</si>
  <si>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</si>
  <si>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</si>
  <si>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</si>
  <si>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</si>
  <si>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</si>
  <si>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</si>
  <si>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</si>
  <si>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</si>
  <si>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</si>
  <si>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</si>
  <si>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</si>
  <si>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</si>
  <si>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</si>
  <si>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</si>
  <si>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</si>
  <si>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</si>
  <si>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</si>
  <si>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</si>
  <si>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</si>
  <si>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</si>
  <si>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</si>
  <si>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</si>
  <si>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</si>
  <si>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</si>
  <si>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</si>
  <si>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</si>
  <si>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</si>
  <si>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</si>
  <si>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</si>
  <si>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</si>
  <si>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</si>
  <si>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</si>
  <si>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</si>
  <si>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</si>
  <si>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</si>
  <si>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</si>
  <si>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</si>
  <si>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</si>
  <si>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</si>
  <si>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</si>
  <si>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</si>
  <si>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</si>
  <si>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</si>
  <si>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</si>
  <si>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</si>
  <si>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</si>
  <si>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</si>
  <si>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</si>
  <si>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</si>
  <si>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</si>
  <si>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</si>
  <si>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</si>
  <si>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</si>
  <si>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</si>
  <si>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</si>
  <si>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</si>
  <si>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</si>
  <si>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</si>
  <si>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</si>
  <si>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</si>
  <si>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</si>
  <si>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</si>
  <si>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</si>
  <si>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</si>
  <si>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</si>
  <si>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</si>
  <si>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</si>
  <si>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</si>
  <si>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</si>
  <si>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</si>
  <si>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</si>
  <si>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</si>
  <si>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</si>
  <si>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</si>
  <si>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</si>
  <si>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</si>
  <si>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</si>
  <si>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</si>
  <si>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</si>
  <si>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</si>
  <si>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</si>
  <si>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</si>
  <si>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</si>
  <si>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</si>
  <si>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</si>
  <si>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</si>
  <si>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</si>
  <si>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</si>
  <si>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</si>
  <si>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</si>
  <si>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</si>
  <si>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</si>
  <si>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</si>
  <si>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</si>
  <si>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</si>
  <si>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</si>
  <si>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</si>
  <si>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</si>
  <si>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</si>
  <si>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</si>
  <si>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</si>
  <si>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</si>
  <si>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</si>
  <si>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</si>
  <si>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</si>
  <si>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</si>
  <si>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</si>
  <si>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</si>
  <si>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</si>
  <si>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</si>
  <si>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</si>
  <si>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</si>
  <si>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</si>
  <si>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</si>
  <si>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</si>
  <si>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</si>
  <si>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</si>
  <si>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</si>
  <si>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</si>
  <si>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</si>
  <si>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</si>
  <si>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</si>
  <si>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</si>
  <si>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</si>
  <si>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</si>
  <si>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</si>
  <si>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</si>
  <si>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</si>
  <si>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</si>
  <si>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</si>
  <si>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</si>
  <si>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</si>
  <si>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</si>
  <si>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</si>
  <si>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</si>
  <si>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</si>
  <si>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</si>
  <si>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</si>
  <si>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</si>
  <si>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</si>
  <si>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</si>
  <si>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</si>
  <si>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</si>
  <si>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</si>
  <si>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</si>
  <si>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</si>
  <si>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</si>
  <si>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</si>
  <si>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</si>
  <si>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</si>
  <si>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</si>
  <si>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</si>
  <si>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</si>
  <si>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</si>
  <si>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</si>
  <si>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</si>
  <si>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</si>
  <si>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</si>
  <si>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</si>
  <si>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</si>
  <si>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</si>
  <si>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</si>
  <si>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</si>
  <si>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</si>
  <si>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</si>
  <si>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</si>
  <si>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</si>
  <si>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</si>
  <si>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</si>
  <si>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</si>
  <si>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</si>
  <si>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</si>
  <si>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</si>
  <si>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</si>
  <si>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</si>
  <si>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</si>
  <si>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</si>
  <si>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</si>
  <si>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</si>
  <si>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</si>
  <si>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</si>
  <si>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</si>
  <si>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</si>
  <si>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</si>
  <si>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</si>
  <si>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</si>
  <si>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</si>
  <si>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</si>
  <si>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</si>
  <si>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</si>
  <si>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</si>
  <si>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</si>
  <si>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</si>
  <si>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</si>
  <si>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</si>
  <si>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</si>
  <si>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</si>
  <si>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</si>
  <si>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</si>
  <si>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</si>
  <si>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</si>
  <si>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</si>
  <si>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</si>
  <si>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</si>
  <si>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</si>
  <si>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</si>
  <si>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</si>
  <si>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</si>
  <si>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</si>
  <si>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</si>
  <si>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</si>
  <si>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</si>
  <si>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</si>
  <si>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</si>
  <si>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</si>
  <si>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</si>
  <si>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</si>
  <si>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</si>
  <si>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</si>
  <si>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</si>
  <si>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</si>
  <si>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</si>
  <si>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</si>
  <si>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</si>
  <si>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</si>
  <si>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</si>
  <si>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</si>
  <si>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</si>
  <si>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</si>
  <si>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</si>
  <si>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</si>
  <si>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</si>
  <si>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</si>
  <si>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</si>
  <si>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</si>
  <si>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</si>
  <si>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</si>
  <si>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</si>
  <si>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</si>
  <si>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</si>
  <si>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</si>
  <si>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</si>
  <si>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</si>
  <si>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</si>
  <si>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</si>
  <si>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</si>
  <si>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</si>
  <si>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</si>
  <si>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</si>
  <si>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</si>
  <si>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</si>
  <si>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</si>
  <si>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</si>
  <si>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</si>
  <si>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</si>
  <si>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</si>
  <si>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</si>
  <si>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</si>
  <si>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</si>
  <si>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</si>
  <si>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</si>
  <si>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</si>
  <si>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</si>
  <si>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</si>
  <si>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</si>
  <si>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</si>
  <si>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</si>
  <si>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</si>
  <si>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</si>
  <si>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</si>
  <si>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</si>
  <si>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</si>
  <si>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</si>
  <si>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</si>
  <si>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</si>
  <si>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</si>
  <si>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</si>
  <si>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</si>
  <si>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</si>
  <si>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</si>
  <si>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</si>
  <si>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</si>
  <si>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</si>
  <si>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</si>
  <si>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</si>
  <si>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</si>
  <si>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</si>
  <si>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</si>
  <si>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</si>
  <si>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</si>
  <si>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</si>
  <si>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</si>
  <si>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</si>
  <si>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</si>
  <si>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</si>
  <si>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</si>
  <si>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</si>
  <si>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</si>
  <si>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</si>
  <si>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</si>
  <si>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</si>
  <si>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</si>
  <si>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</si>
  <si>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</si>
  <si>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</si>
  <si>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</si>
  <si>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</si>
  <si>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</si>
  <si>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</si>
  <si>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</si>
  <si>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</si>
  <si>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</si>
  <si>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</si>
  <si>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</si>
  <si>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</si>
  <si>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</si>
  <si>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</si>
  <si>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</si>
  <si>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</si>
  <si>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</si>
  <si>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</si>
  <si>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</si>
  <si>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</si>
  <si>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</si>
  <si>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</si>
  <si>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</si>
  <si>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</si>
  <si>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</si>
  <si>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</si>
  <si>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</si>
  <si>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</si>
  <si>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</si>
  <si>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</si>
  <si>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</si>
  <si>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</si>
  <si>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</si>
  <si>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</si>
  <si>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</si>
  <si>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</si>
  <si>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</si>
  <si>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</si>
  <si>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</si>
  <si>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</si>
  <si>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</si>
  <si>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</si>
  <si>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</si>
  <si>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</si>
  <si>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</si>
  <si>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</si>
  <si>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</si>
  <si>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</si>
  <si>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</si>
  <si>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</si>
  <si>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</si>
  <si>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</si>
  <si>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</si>
  <si>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</si>
  <si>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</si>
  <si>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</si>
  <si>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</si>
  <si>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</si>
  <si>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</si>
  <si>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</si>
  <si>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</si>
  <si>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</si>
  <si>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</si>
  <si>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</si>
  <si>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</si>
  <si>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</si>
  <si>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</si>
  <si>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</si>
  <si>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</si>
  <si>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</si>
  <si>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</si>
  <si>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</si>
  <si>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</si>
  <si>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</si>
  <si>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</si>
  <si>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</si>
  <si>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</si>
  <si>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</si>
  <si>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</si>
  <si>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</si>
  <si>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</si>
  <si>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</si>
  <si>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</si>
  <si>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</si>
  <si>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</si>
  <si>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</si>
  <si>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</si>
  <si>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</si>
  <si>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</si>
  <si>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</si>
  <si>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</si>
  <si>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</si>
  <si>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</si>
  <si>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</si>
  <si>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</si>
  <si>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</si>
  <si>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</si>
  <si>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</si>
  <si>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</si>
  <si>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</si>
  <si>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</si>
  <si>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</si>
  <si>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</si>
  <si>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</si>
  <si>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</si>
  <si>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</si>
  <si>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</si>
  <si>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</si>
  <si>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</si>
  <si>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</si>
  <si>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</si>
  <si>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</si>
  <si>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</si>
  <si>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</si>
  <si>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</si>
  <si>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</si>
  <si>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</si>
  <si>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</si>
  <si>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</si>
  <si>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</si>
  <si>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</si>
  <si>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</si>
  <si>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</si>
  <si>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</si>
  <si>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</si>
  <si>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</si>
  <si>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</si>
  <si>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</si>
  <si>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</si>
  <si>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</si>
  <si>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</si>
  <si>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</si>
  <si>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</si>
  <si>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</si>
  <si>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</si>
  <si>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</si>
  <si>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</si>
  <si>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</si>
  <si>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</si>
  <si>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</si>
  <si>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</si>
  <si>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</si>
  <si>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</si>
  <si>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</si>
  <si>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</si>
  <si>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</si>
  <si>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</si>
  <si>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</si>
  <si>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</si>
  <si>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</si>
  <si>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</si>
  <si>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</si>
  <si>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</si>
  <si>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</si>
  <si>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</si>
  <si>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</si>
  <si>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</si>
  <si>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</si>
  <si>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</si>
  <si>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</si>
  <si>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</si>
  <si>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</si>
  <si>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</si>
  <si>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</si>
  <si>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</si>
  <si>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</si>
  <si>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</si>
  <si>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</si>
  <si>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</si>
  <si>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</si>
  <si>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</si>
  <si>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</si>
  <si>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</si>
  <si>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</si>
  <si>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</si>
  <si>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</si>
  <si>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</si>
  <si>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</si>
  <si>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</si>
  <si>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</si>
  <si>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</si>
  <si>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</si>
  <si>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</si>
  <si>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</si>
  <si>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</si>
  <si>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</si>
  <si>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</si>
  <si>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</si>
  <si>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</si>
  <si>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</si>
  <si>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</si>
  <si>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</si>
  <si>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</si>
  <si>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</si>
  <si>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</si>
  <si>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</si>
  <si>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</si>
  <si>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</si>
  <si>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</si>
  <si>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</si>
  <si>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</si>
  <si>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</si>
  <si>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</si>
  <si>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</si>
  <si>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</si>
  <si>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</si>
  <si>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</si>
  <si>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</si>
  <si>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</si>
  <si>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</si>
  <si>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</si>
  <si>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</si>
  <si>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</si>
  <si>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</si>
  <si>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</si>
  <si>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</si>
  <si>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</si>
  <si>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</si>
  <si>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</si>
  <si>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</si>
  <si>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</si>
  <si>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</si>
  <si>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</si>
  <si>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</si>
  <si>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</si>
  <si>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</si>
  <si>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</si>
  <si>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</si>
  <si>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</si>
  <si>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</si>
  <si>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</si>
  <si>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</si>
  <si>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</si>
  <si>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</si>
  <si>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</si>
  <si>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</si>
  <si>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</si>
  <si>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</si>
  <si>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</si>
  <si>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</si>
  <si>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</si>
  <si>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</si>
  <si>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</si>
  <si>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</si>
  <si>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</si>
  <si>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</si>
  <si>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</si>
  <si>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</si>
  <si>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</si>
  <si>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</si>
  <si>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</si>
  <si>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</si>
  <si>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</si>
  <si>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</si>
  <si>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</si>
  <si>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</si>
  <si>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</si>
  <si>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</si>
  <si>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</si>
  <si>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</si>
  <si>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</si>
  <si>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</si>
  <si>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</si>
  <si>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</si>
  <si>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</si>
  <si>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</si>
  <si>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</si>
  <si>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</si>
  <si>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</si>
  <si>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</si>
  <si>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</si>
  <si>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</si>
  <si>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</si>
  <si>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</si>
  <si>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</si>
  <si>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</si>
  <si>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</si>
  <si>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</si>
  <si>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</si>
  <si>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</si>
  <si>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</si>
  <si>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</si>
  <si>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</si>
  <si>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</si>
  <si>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</si>
  <si>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</si>
  <si>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</si>
  <si>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</si>
  <si>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</si>
  <si>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</si>
  <si>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</si>
  <si>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</si>
  <si>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</si>
  <si>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</si>
  <si>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</si>
  <si>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</si>
  <si>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</si>
  <si>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</si>
  <si>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</si>
  <si>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</si>
  <si>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</si>
  <si>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</si>
  <si>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</si>
  <si>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</si>
  <si>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</si>
  <si>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</si>
  <si>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</si>
  <si>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</si>
  <si>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</si>
  <si>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</si>
  <si>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</si>
  <si>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</si>
  <si>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</si>
  <si>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</si>
  <si>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</si>
  <si>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</si>
  <si>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</si>
  <si>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</si>
  <si>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</si>
  <si>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</si>
  <si>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</si>
  <si>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</si>
  <si>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</si>
  <si>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</si>
  <si>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</si>
  <si>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</si>
  <si>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</si>
  <si>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</si>
  <si>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</si>
  <si>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</si>
  <si>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</si>
  <si>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</si>
  <si>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</si>
  <si>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</si>
  <si>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</si>
  <si>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</si>
  <si>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</si>
  <si>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</si>
  <si>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</si>
  <si>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</si>
  <si>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</si>
  <si>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</si>
  <si>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</si>
  <si>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</si>
  <si>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</si>
  <si>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</si>
  <si>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</si>
  <si>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</si>
  <si>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</si>
  <si>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</si>
  <si>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</si>
  <si>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</si>
  <si>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</si>
  <si>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</si>
  <si>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</si>
  <si>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</si>
  <si>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</si>
  <si>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</si>
  <si>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</si>
  <si>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</si>
  <si>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</si>
  <si>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</si>
  <si>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</si>
  <si>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</si>
  <si>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</si>
  <si>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</si>
  <si>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</si>
  <si>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</si>
  <si>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</si>
  <si>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</si>
  <si>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</si>
  <si>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</si>
  <si>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</si>
  <si>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</si>
  <si>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</si>
  <si>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</si>
  <si>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</si>
  <si>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</si>
  <si>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</si>
  <si>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</si>
  <si>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</si>
  <si>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</si>
  <si>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</si>
  <si>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</si>
  <si>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</si>
  <si>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</si>
  <si>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</si>
  <si>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</si>
  <si>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</si>
  <si>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</si>
  <si>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</si>
  <si>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</si>
  <si>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</si>
  <si>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</si>
  <si>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</si>
  <si>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</si>
  <si>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</si>
  <si>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</si>
  <si>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</si>
  <si>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</si>
  <si>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</si>
  <si>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</si>
  <si>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</si>
  <si>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</si>
  <si>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</si>
  <si>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</si>
  <si>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</si>
  <si>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</si>
  <si>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</si>
  <si>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</si>
  <si>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</si>
  <si>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</si>
  <si>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</si>
  <si>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</si>
  <si>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</si>
  <si>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</si>
  <si>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</si>
  <si>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</si>
  <si>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</si>
  <si>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</si>
  <si>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</si>
  <si>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</si>
  <si>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</si>
  <si>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</si>
  <si>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</si>
  <si>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</si>
  <si>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</si>
  <si>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</si>
  <si>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</si>
  <si>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</si>
  <si>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</si>
  <si>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</si>
  <si>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</si>
  <si>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</si>
  <si>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</si>
  <si>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</si>
  <si>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</si>
  <si>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</si>
  <si>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</si>
  <si>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</si>
  <si>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</si>
  <si>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</si>
  <si>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</si>
  <si>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</si>
  <si>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</si>
  <si>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</si>
  <si>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</si>
  <si>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</si>
  <si>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</si>
  <si>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</si>
  <si>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</si>
  <si>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</si>
  <si>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</si>
  <si>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</si>
  <si>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</si>
  <si>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</si>
  <si>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</si>
  <si>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</si>
  <si>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</si>
  <si>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</si>
  <si>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</si>
  <si>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</si>
  <si>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</si>
  <si>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</si>
  <si>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</si>
  <si>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</si>
  <si>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</si>
  <si>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</si>
  <si>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</si>
  <si>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</si>
  <si>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</si>
  <si>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</si>
  <si>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</si>
  <si>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</si>
  <si>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</si>
  <si>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</si>
  <si>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</si>
  <si>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</si>
  <si>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</si>
  <si>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</si>
  <si>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</si>
  <si>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</si>
  <si>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</si>
  <si>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</si>
  <si>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</si>
  <si>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</si>
  <si>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</si>
  <si>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</si>
  <si>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</si>
  <si>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</si>
  <si>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</si>
  <si>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</si>
  <si>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</si>
  <si>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</si>
  <si>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</si>
  <si>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</si>
  <si>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</si>
  <si>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</si>
  <si>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</si>
  <si>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</si>
  <si>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</si>
  <si>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</si>
  <si>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</si>
  <si>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</si>
  <si>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</si>
  <si>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</si>
  <si>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</si>
  <si>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</si>
  <si>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</si>
  <si>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</si>
  <si>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</si>
  <si>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</si>
  <si>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</si>
  <si>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</si>
  <si>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</si>
  <si>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</si>
  <si>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</si>
  <si>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</si>
  <si>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</si>
  <si>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</si>
  <si>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</si>
  <si>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</si>
  <si>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</si>
  <si>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</si>
  <si>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</si>
  <si>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</si>
  <si>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</si>
  <si>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</si>
  <si>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</si>
  <si>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</si>
  <si>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</si>
  <si>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</si>
  <si>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</si>
  <si>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</si>
  <si>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</si>
  <si>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</si>
  <si>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</si>
  <si>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</si>
  <si>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</si>
  <si>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</si>
  <si>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</si>
  <si>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</si>
  <si>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</si>
  <si>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</si>
  <si>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</si>
  <si>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</si>
  <si>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</si>
  <si>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</si>
  <si>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</si>
  <si>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</si>
  <si>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</si>
  <si>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</si>
  <si>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</si>
  <si>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</si>
  <si>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</si>
  <si>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</si>
  <si>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</si>
  <si>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</si>
  <si>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</si>
  <si>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</si>
  <si>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</si>
  <si>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</si>
  <si>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</si>
  <si>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</si>
  <si>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</si>
  <si>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</si>
  <si>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</si>
  <si>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</si>
  <si>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</si>
  <si>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</si>
  <si>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</si>
  <si>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</si>
  <si>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</si>
  <si>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</si>
  <si>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</si>
  <si>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</si>
  <si>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</si>
  <si>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</si>
  <si>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</si>
  <si>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</si>
  <si>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</si>
  <si>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</si>
  <si>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</si>
  <si>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</si>
  <si>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</si>
  <si>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</si>
  <si>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</si>
  <si>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</si>
  <si>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</si>
  <si>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</si>
  <si>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</si>
  <si>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</si>
  <si>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</si>
  <si>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</si>
  <si>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</si>
  <si>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</si>
  <si>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</si>
  <si>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</si>
  <si>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</si>
  <si>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</si>
  <si>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</si>
  <si>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</si>
  <si>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</si>
  <si>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</si>
  <si>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</si>
  <si>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</si>
  <si>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</si>
  <si>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</si>
  <si>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</si>
  <si>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</si>
  <si>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</si>
  <si>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</si>
  <si>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</si>
  <si>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</si>
  <si>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</si>
  <si>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</si>
  <si>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</si>
  <si>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</si>
  <si>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</si>
  <si>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</si>
  <si>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</si>
  <si>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</si>
  <si>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</si>
  <si>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</si>
  <si>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</si>
  <si>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</si>
  <si>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</si>
  <si>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</si>
  <si>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</si>
  <si>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</si>
  <si>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</si>
  <si>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</si>
  <si>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</si>
  <si>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</si>
  <si>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</si>
  <si>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</si>
  <si>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</si>
  <si>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</si>
  <si>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</si>
  <si>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</si>
  <si>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</si>
  <si>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</si>
  <si>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</si>
  <si>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</si>
  <si>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</si>
  <si>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</si>
  <si>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</si>
  <si>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</si>
  <si>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</si>
  <si>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</si>
  <si>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</si>
  <si>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</si>
  <si>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</si>
  <si>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</si>
  <si>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</si>
  <si>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</si>
  <si>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</si>
  <si>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</si>
  <si>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</si>
  <si>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</si>
  <si>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</si>
  <si>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</si>
  <si>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</si>
  <si>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</si>
  <si>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</si>
  <si>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</si>
  <si>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</si>
  <si>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</si>
  <si>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</si>
  <si>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</si>
  <si>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</si>
  <si>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</si>
  <si>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</si>
  <si>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</si>
  <si>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</si>
  <si>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</si>
  <si>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</si>
  <si>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</si>
  <si>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</si>
  <si>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</si>
  <si>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</si>
  <si>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</si>
  <si>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</si>
  <si>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</si>
  <si>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</si>
  <si>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</si>
  <si>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</si>
  <si>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</si>
  <si>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</si>
  <si>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</si>
  <si>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</si>
  <si>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</si>
  <si>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</si>
  <si>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</si>
  <si>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</si>
  <si>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</si>
  <si>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</si>
  <si>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</si>
  <si>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</si>
  <si>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</si>
  <si>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</si>
  <si>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</si>
  <si>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</si>
  <si>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</si>
  <si>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</si>
  <si>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</si>
  <si>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</si>
  <si>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</si>
  <si>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</si>
  <si>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</si>
  <si>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</si>
  <si>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</si>
  <si>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</si>
  <si>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</si>
  <si>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</si>
  <si>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</si>
  <si>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</si>
  <si>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</si>
  <si>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</si>
  <si>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</si>
  <si>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</si>
  <si>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</si>
  <si>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</si>
  <si>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</si>
  <si>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</si>
  <si>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</si>
  <si>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</si>
  <si>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</si>
  <si>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</si>
  <si>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</si>
  <si>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</si>
  <si>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</si>
  <si>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</si>
  <si>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</si>
  <si>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</si>
  <si>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</si>
  <si>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</si>
  <si>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</si>
  <si>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</si>
  <si>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</si>
  <si>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</si>
  <si>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</si>
  <si>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</si>
  <si>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</si>
  <si>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</si>
  <si>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</si>
  <si>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</si>
  <si>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</si>
  <si>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</si>
  <si>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</si>
  <si>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</si>
  <si>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</si>
  <si>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</si>
  <si>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</si>
  <si>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</si>
  <si>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</si>
  <si>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</si>
  <si>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</si>
  <si>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</si>
  <si>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</si>
  <si>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</si>
  <si>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</si>
  <si>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</si>
  <si>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</si>
  <si>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</si>
  <si>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</si>
  <si>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</si>
  <si>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</si>
  <si>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</si>
  <si>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</si>
  <si>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</si>
  <si>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</si>
  <si>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</si>
  <si>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</si>
  <si>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</si>
  <si>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</si>
  <si>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</si>
  <si>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</si>
  <si>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</si>
  <si>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</si>
  <si>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</si>
  <si>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</si>
  <si>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</si>
  <si>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</si>
  <si>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</si>
  <si>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</si>
  <si>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</si>
  <si>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</si>
  <si>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</si>
  <si>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</si>
  <si>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</si>
  <si>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</si>
  <si>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</si>
  <si>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</si>
  <si>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</si>
  <si>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</si>
  <si>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</si>
  <si>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</si>
  <si>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</si>
  <si>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</si>
  <si>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</si>
  <si>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</si>
  <si>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</si>
  <si>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</si>
  <si>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</si>
  <si>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</si>
  <si>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</si>
  <si>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</si>
  <si>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</si>
  <si>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</si>
  <si>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</si>
  <si>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</si>
  <si>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</si>
  <si>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</si>
  <si>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</si>
  <si>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</si>
  <si>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</si>
  <si>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</si>
  <si>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</si>
  <si>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</si>
  <si>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</si>
  <si>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</si>
  <si>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</si>
  <si>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</si>
  <si>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</si>
  <si>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</si>
  <si>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</si>
  <si>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</si>
  <si>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</si>
  <si>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</si>
  <si>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</si>
  <si>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</si>
  <si>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</si>
  <si>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</si>
  <si>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</si>
  <si>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</si>
  <si>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</si>
  <si>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</si>
  <si>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</si>
  <si>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</si>
  <si>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</si>
  <si>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</si>
  <si>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</si>
  <si>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</si>
  <si>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</si>
  <si>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</si>
  <si>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</si>
  <si>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</si>
  <si>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</si>
  <si>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</si>
  <si>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</si>
  <si>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</si>
  <si>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</si>
  <si>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</si>
  <si>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</si>
  <si>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</si>
  <si>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</si>
  <si>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</si>
  <si>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</si>
  <si>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</si>
  <si>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</si>
  <si>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</si>
  <si>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</si>
  <si>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</si>
  <si>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</si>
  <si>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</si>
  <si>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</si>
  <si>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</si>
  <si>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</si>
  <si>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</si>
  <si>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</si>
  <si>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at site checking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</si>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</sst>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1" totalsRowShown="0" headerRowDxfId="15" dataDxfId="14" headerRowBorderDxfId="12" tableBorderDxfId="13">
  <autoFilter ref="A1:L2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272.72294594907726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45935.671371875003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45935.671371875003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45935.671371875003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45935.671371875003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45935.671371875003</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45935.671371875003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45935.671371875003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45935.671371875003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45935.671371875003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45935.671371875003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45935.671371875003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45935.671371875003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45935.671371875003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45935.671371875003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45935.671371875003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45935.671371875003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45935.671371875003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45935.671371875003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45935.671371875003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45935.671371875003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45935.671371875003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45935.671371875003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45935.671371875003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45935.671371875003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45935.671371875003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45935.671371875003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45935.671371875003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45935.671371875003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45935.671371875003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5172D297-1BC0-4D73-AECE-5ED8778F114A}"/>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244.0195894675926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128.94428854167199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110.67153391204192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0.23925381944718538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8.9890393523091916E-2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45935.671371875003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45935.671371875003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45935.671371875003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45935.671371875003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45935.671371875003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45935.671371875003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45935.671371875003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45935.671371875003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45935.671371875003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45935.671371875003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45935.671371875003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45935.671371875003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45935.671371875003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45935.671371875003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45935.671371875003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45935.671371875003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45935.671371875003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45935.671371875003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45935.671371875003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45935.671371875003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45935.671371875003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45935.671371875003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45935.671371875003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45935.671371875003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45935.671371875003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45935.671371875003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45935.671371875003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45935.671371875003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45935.671371875003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45935.671371875003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45935.671371875003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45935.671371875003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45935.671371875003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45935.671371875003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45935.671371875003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45935.671371875003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45935.671371875003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45935.671371875003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45935.671371875003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45935.671371875003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45935.671371875003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45935.671371875003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45935.671371875003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45935.671371875003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45935.671371875003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45935.671371875003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45935.671371875003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45935.671371875003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45935.671371875003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45935.671371875003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45935.671371875003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45935.671371875003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45935.671371875003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45935.671371875003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45935.671371875003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45935.671371875003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45935.671371875003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45935.671371875003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45935.671371875003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45935.671371875003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45935.671371875003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45935.671371875003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45935.671371875003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45935.671371875003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45935.671371875003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45935.671371875003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45935.671371875003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45935.671371875003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45935.671371875003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45935.671371875003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45935.671371875003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45935.671371875003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45935.671371875003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45935.671371875003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45935.671371875003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45935.671371875003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45935.671371875003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45935.671371875003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45935.671371875003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45935.671371875003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45935.671371875003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45935.671371875003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45935.671371875003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45935.671371875003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45935.671371875003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45935.671371875003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45935.671371875003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45935.671371875003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45935.671371875003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45935.671371875003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45935.671371875003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45935.671371875003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45935.671371875003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45935.671371875003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45935.671371875003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45935.671371875003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45935.671371875003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45935.671371875003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45935.671371875003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45935.671371875003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45935.671371875003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45935.671371875003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45935.671371875003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45935.671371875003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45935.671371875003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45935.671371875003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45935.671371875003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45935.671371875003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45935.671371875003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45935.671371875003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45935.671371875003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45935.671371875003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45935.671371875003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45935.671371875003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45935.671371875003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45935.671371875003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45935.671371875003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45935.671371875003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45935.671371875003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45935.671371875003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45935.671371875003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45935.671371875003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45935.671371875003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45935.671371875003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45935.671371875003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45935.671371875003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45935.671371875003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45935.671371875003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45935.671371875003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45935.671371875003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45935.671371875003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45935.671371875003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45935.671371875003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45935.671371875003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45935.671371875003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45935.671371875003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45935.671371875003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45935.671371875003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45935.671371875003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45935.671371875003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45935.671371875003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45935.671371875003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45935.671371875003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45935.671371875003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45935.671371875003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45935.671371875003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45935.671371875003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45935.671371875003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45935.671371875003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45935.671371875003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45935.671371875003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45935.671371875003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45935.671371875003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45935.671371875003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45935.671371875003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45935.671371875003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45935.671371875003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45935.671371875003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45935.671371875003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45935.671371875003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45935.671371875003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45935.671371875003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45935.671371875003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45935.671371875003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45935.671371875003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45935.671371875003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45935.671371875003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45935.671371875003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45935.671371875003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45935.671371875003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45935.671371875003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45935.671371875003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45935.671371875003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45935.671371875003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45935.671371875003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45935.671371875003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45935.671371875003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45935.671371875003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45935.671371875003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45935.671371875003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45935.671371875003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45935.671371875003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45935.671371875003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45935.671371875003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45935.671371875003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45935.671371875003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45935.671371875003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45935.671371875003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45935.671371875003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45935.671371875003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45935.671371875003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45935.671371875003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45935.671371875003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45935.671371875003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45935.671371875003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45935.671371875003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45935.671371875003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45935.671371875003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45935.671371875003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45935.671371875003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45935.671371875003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45935.671371875003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45935.671371875003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45935.671371875003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45935.671371875003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45935.671371875003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45935.671371875003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45935.671371875003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45935.671371875003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45935.671371875003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45935.671371875003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45935.671371875003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45935.671371875003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45935.671371875003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45935.671371875003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45935.671371875003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45935.671371875003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45935.671371875003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45935.671371875003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45935.671371875003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45935.671371875003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45935.671371875003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45935.671371875003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45935.671371875003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45935.671371875003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45935.671371875003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45935.671371875003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45935.671371875003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45935.671371875003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45935.671371875003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45935.671371875003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45935.671371875003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45935.671371875003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45935.671371875003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45935.671371875003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45935.671371875003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45935.671371875003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45935.671371875003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45935.671371875003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45935.671371875003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45935.671371875003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45935.671371875003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45935.671371875003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45935.671371875003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45935.671371875003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45935.671371875003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45935.671371875003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45935.671371875003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45935.671371875003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45935.671371875003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45935.671371875003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45935.671371875003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45935.671371875003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45935.671371875003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45935.671371875003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45935.671371875003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45935.671371875003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45935.671371875003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45935.671371875003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45935.671371875003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45935.671371875003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45935.671371875003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45935.671371875003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45935.671371875003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45935.671371875003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45935.671371875003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45935.671371875003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45935.671371875003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45935.671371875003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45935.671371875003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45935.671371875003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45935.671371875003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45935.671371875003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45935.671371875003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45935.671371875003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45935.671371875003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45935.671371875003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45935.671371875003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45935.671371875003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45935.671371875003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45935.671371875003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45935.671371875003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45935.671371875003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45935.671371875003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45935.671371875003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45935.671371875003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45935.671371875003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45935.671371875003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1.796909722907003E-2</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45935.671371875003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45935.671371875003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45935.671371875003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45935.671371875003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45935.671371875003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45935.671371875003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45935.671371875003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45935.671371875003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45935.671371875003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45935.671371875003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45935.671371875003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45935.671371875003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45935.671371875003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45935.671371875003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45935.671371875003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45935.671371875003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45935.671371875003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45935.671371875003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45935.671371875003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45935.671371875003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45935.671371875003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45935.671371875003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45935.671371875003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45935.671371875003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45935.671371875003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45935.671371875003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45935.671371875003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45935.671371875003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45935.671371875003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45935.671371875003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45935.671371875003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45935.671371875003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45935.671371875003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45935.671371875003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45935.671371875003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45935.671371875003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45935.671371875003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45935.671371875003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45935.671371875003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45935.671371875003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45935.671371875003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45935.671371875003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45935.671371875003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45935.671371875003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45935.671371875003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45935.671371875003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45935.671371875003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45935.671371875003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45935.671371875003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45935.671371875003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45935.671371875003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45935.671371875003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45935.671371875003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45935.671371875003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45935.671371875003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45935.671371875003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45935.671371875003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45935.671371875003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45935.671371875003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45935.671371875003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45935.671371875003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45935.671371875003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45935.671371875003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45935.671371875003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45935.671371875003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45935.671371875003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45935.671371875003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45935.671371875003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45935.671371875003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45935.671371875003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45935.671371875003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45935.671371875003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45935.671371875003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45935.671371875003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45935.671371875003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45935.671371875003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45935.671371875003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45935.671371875003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45935.671371875003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45935.671371875003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45935.671371875003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45935.671371875003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45935.671371875003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45935.671371875003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45935.671371875003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45935.671371875003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45935.671371875003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45935.671371875003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45935.671371875003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45935.671371875003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45935.671371875003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45935.671371875003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45935.671371875003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45935.671371875003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45935.671371875003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45935.671371875003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45935.671371875003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45935.671371875003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45935.671371875003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45935.671371875003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45935.671371875003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45935.671371875003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45935.671371875003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45935.671371875003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45935.671371875003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45935.671371875003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45935.671371875003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45935.671371875003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45935.671371875003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45935.671371875003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45935.671371875003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45935.671371875003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45935.671371875003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45935.671371875003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45935.671371875003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45935.671371875003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45935.671371875003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45935.671371875003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45935.671371875003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45935.671371875003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45935.671371875003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45935.671371875003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45935.671371875003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45935.671371875003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45935.671371875003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45935.671371875003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45935.671371875003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45935.671371875003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45935.671371875003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45935.671371875003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45935.671371875003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45935.671371875003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45935.671371875003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45935.671371875003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45935.671371875003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45935.671371875003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45935.671371875003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45935.671371875003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45935.671371875003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45935.671371875003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45935.671371875003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45935.671371875003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45935.671371875003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45935.671371875003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45935.671371875003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45935.671371875003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45935.671371875003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45935.671371875003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45935.671371875003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45935.671371875003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45935.671371875003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45935.671371875003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45935.671371875003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45935.671371875003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45935.671371875003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45935.671371875003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45935.671371875003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45935.671371875003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45935.671371875003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45935.671371875003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45935.671371875003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45935.671371875003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45935.671371875003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45935.671371875003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45935.671371875003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45935.671371875003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45935.671371875003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45935.671371875003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45935.671371875003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45935.671371875003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45935.671371875003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45935.671371875003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45935.671371875003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45935.671371875003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45935.671371875003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45935.671371875003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45935.671371875003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45935.671371875003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45935.671371875003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45935.671371875003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45935.671371875003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45935.671371875003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45935.671371875003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45935.671371875003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45935.671371875003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45935.671371875003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45935.671371875003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45935.671371875003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45935.671371875003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45935.671371875003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45935.671371875003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45935.671371875003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45935.671371875003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45935.671371875003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45935.671371875003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45935.671371875003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45935.671371875003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45935.671371875003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45935.671371875003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45935.671371875003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45935.671371875003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45935.671371875003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45935.671371875003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45935.671371875003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45935.671371875003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45935.671371875003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45935.671371875003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45935.671371875003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45935.671371875003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45935.671371875003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45935.671371875003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45935.671371875003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45935.671371875003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45935.671371875003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45935.671371875003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45935.671371875003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45935.671371875003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45935.671371875003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45935.671371875003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45935.671371875003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45935.671371875003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45935.671371875003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45935.671371875003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45935.671371875003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45935.671371875003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45935.671371875003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45935.671371875003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45935.671371875003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45935.671371875003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45935.671371875003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45935.671371875003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45935.671371875003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45935.671371875003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45935.671371875003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45935.671371875003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45935.671371875003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45935.671371875003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45935.671371875003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45935.671371875003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45935.671371875003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45935.671371875003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45935.671371875003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45935.671371875003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45935.671371875003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45935.671371875003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45935.671371875003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45935.671371875003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45935.671371875003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45935.671371875003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45935.671371875003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45935.671371875003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45935.671371875003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45935.671371875003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45935.671371875003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45935.671371875003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45935.671371875003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45935.671371875003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45935.671371875003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45935.671371875003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45935.671371875003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45935.671371875003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45935.671371875003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45935.671371875003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45935.671371875003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45935.671371875003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45935.671371875003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45935.671371875003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45935.671371875003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45935.671371875003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45935.671371875003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45935.671371875003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45935.671371875003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45935.671371875003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45935.671371875003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45935.671371875003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45935.671371875003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45935.671371875003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45935.671371875003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45935.671371875003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45935.671371875003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45935.671371875003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45935.671371875003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45935.671371875003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45935.671371875003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45935.671371875003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45935.671371875003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45935.671371875003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45935.671371875003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45935.671371875003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45935.671371875003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45935.671371875003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45935.671371875003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45935.671371875003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45935.671371875003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45935.671371875003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45935.671371875003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45935.671371875003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45935.671371875003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45935.671371875003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45935.671371875003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45935.671371875003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45935.671371875003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45935.671371875003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45935.671371875003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45935.671371875003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45935.671371875003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45935.671371875003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45935.671371875003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45935.671371875003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45935.671371875003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45935.671371875003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45935.671371875003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45935.671371875003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45935.671371875003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45935.671371875003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45935.671371875003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45935.671371875003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45935.671371875003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45935.671371875003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45935.671371875003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45935.671371875003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45935.671371875003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45935.671371875003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45935.671371875003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45935.671371875003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45935.671371875003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45935.671371875003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45935.671371875003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45935.671371875003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45935.671371875003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45935.671371875003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45935.671371875003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45935.671371875003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45935.671371875003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45935.671371875003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45935.671371875003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45935.671371875003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45935.671371875003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45935.671371875003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45935.671371875003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45935.671371875003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45935.671371875003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45935.671371875003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45935.671371875003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45935.671371875003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45935.671371875003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45935.671371875003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45935.671371875003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45935.671371875003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45935.671371875003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45935.671371875003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45935.671371875003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45935.671371875003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45935.671371875003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45935.671371875003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45935.671371875003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45935.671371875003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45935.671371875003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45935.671371875003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45935.671371875003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45935.671371875003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45935.671371875003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45935.671371875003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45935.671371875003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45935.671371875003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45935.671371875003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45935.671371875003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45935.671371875003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45935.671371875003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45935.671371875003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45935.671371875003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45935.671371875003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45935.671371875003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45935.671371875003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45935.671371875003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45935.671371875003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45935.671371875003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45935.671371875003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45935.671371875003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45935.671371875003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45935.671371875003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45935.671371875003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45935.671371875003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45935.671371875003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45935.671371875003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45935.671371875003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45935.671371875003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45935.671371875003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45935.671371875003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45935.671371875003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45935.671371875003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45935.671371875003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45935.671371875003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45935.671371875003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45935.671371875003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45935.671371875003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45935.671371875003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45935.671371875003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45935.671371875003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45935.671371875003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45935.671371875003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45935.671371875003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45935.671371875003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45935.671371875003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45935.671371875003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45935.671371875003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45935.671371875003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45935.671371875003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45935.671371875003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45935.671371875003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45935.671371875003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45935.671371875003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45935.671371875003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45935.671371875003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45935.671371875003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45935.671371875003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45935.671371875003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45935.671371875003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45935.671371875003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45935.671371875003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45935.671371875003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45935.671371875003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45935.671371875003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45935.671371875003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45935.671371875003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45935.671371875003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45935.671371875003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45935.671371875003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45935.671371875003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45935.671371875003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45935.671371875003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45935.671371875003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45935.671371875003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45935.671371875003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45935.671371875003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45935.671371875003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45935.671371875003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45935.671371875003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45935.671371875003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45935.671371875003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45935.671371875003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45935.671371875003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45935.671371875003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45935.671371875003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45935.671371875003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45935.671371875003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45935.671371875003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45935.671371875003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45935.671371875003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45935.671371875003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45935.671371875003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45935.671371875003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45935.671371875003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45935.671371875003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45935.671371875003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45935.671371875003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45935.671371875003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45935.671371875003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45935.671371875003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45935.671371875003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45935.671371875003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45935.671371875003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45935.671371875003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45935.671371875003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45935.671371875003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45935.671371875003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45935.671371875003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45935.671371875003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45935.671371875003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45935.671371875003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45935.671371875003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45935.671371875003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45935.671371875003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45935.671371875003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45935.671371875003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45935.671371875003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45935.671371875003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45935.671371875003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45935.671371875003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45935.671371875003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45935.671371875003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45935.671371875003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45935.671371875003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45935.671371875003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45935.671371875003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45935.671371875003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45935.671371875003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45935.671371875003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45935.671371875003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45935.671371875003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45935.671371875003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45935.671371875003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45935.671371875003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45935.671371875003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45935.671371875003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45935.671371875003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45935.671371875003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45935.671371875003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45935.671371875003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45935.671371875003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45935.671371875003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45935.671371875003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45935.671371875003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45935.671371875003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45935.671371875003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45935.671371875003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45935.671371875003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45935.671371875003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45935.671371875003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45935.671371875003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45935.671371875003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45935.671371875003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45935.671371875003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45935.671371875003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45935.671371875003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45935.671371875003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45935.671371875003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45935.671371875003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45935.671371875003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45935.671371875003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45935.671371875003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45935.671371875003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45935.671371875003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45935.671371875003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45935.671371875003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45935.671371875003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45935.671371875003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45935.671371875003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45935.671371875003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45935.671371875003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45935.671371875003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45935.671371875003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45935.671371875003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45935.671371875003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45935.671371875003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45935.671371875003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45935.671371875003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45935.671371875003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45935.671371875003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45935.671371875003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45935.671371875003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45935.671371875003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45935.671371875003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45935.671371875003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45935.671371875003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45935.671371875003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45935.671371875003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45935.671371875003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45935.671371875003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45935.671371875003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45935.671371875003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45935.671371875003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45935.671371875003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45935.671371875003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45935.671371875003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45935.671371875003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45935.671371875003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45935.671371875003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45935.671371875003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45935.671371875003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45935.671371875003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45935.671371875003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45935.671371875003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45935.671371875003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45935.671371875003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45935.671371875003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45935.671371875003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45935.671371875003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45935.671371875003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45935.671371875003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45935.671371875003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45935.671371875003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45935.671371875003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45935.671371875003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45935.671371875003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45935.671371875003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45935.671371875003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45935.671371875003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45935.671371875003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45935.671371875003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45935.671371875003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45935.671371875003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45935.671371875003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45935.671371875003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45935.671371875003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45935.671371875003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45935.671371875003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45935.671371875003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45935.671371875003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45935.671371875003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45935.671371875003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45935.671371875003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45935.671371875003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45935.671371875003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45935.671371875003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45935.671371875003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45935.671371875003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45935.671371875003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45935.671371875003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45935.671371875003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45935.671371875003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45935.671371875003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45935.671371875003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45935.671371875003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45935.671371875003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45935.671371875003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45935.671371875003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45935.671371875003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45935.671371875003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45935.671371875003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45935.671371875003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45935.671371875003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45935.671371875003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45935.671371875003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45935.671371875003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45935.671371875003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45935.671371875003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45935.671371875003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45935.671371875003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45935.671371875003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45935.671371875003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45935.671371875003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45935.671371875003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45935.671371875003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45935.671371875003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45935.671371875003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45935.671371875003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45935.671371875003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45935.671371875003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45935.671371875003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45935.671371875003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45935.671371875003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45935.671371875003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45935.671371875003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45935.671371875003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45935.671371875003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45935.671371875003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45935.671371875003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45935.671371875003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45935.671371875003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45935.671371875003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45935.671371875003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45935.671371875003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45935.671371875003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45935.671371875003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45935.671371875003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45935.671371875003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45935.671371875003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45935.671371875003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45935.671371875003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45935.671371875003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45935.671371875003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45935.671371875003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45935.671371875003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45935.671371875003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45935.671371875003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45935.671371875003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45935.671371875003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45935.671371875003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45935.671371875003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45935.671371875003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45935.671371875003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45935.671371875003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45935.671371875003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45935.671371875003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45935.671371875003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45935.671371875003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45935.671371875003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45935.671371875003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45935.671371875003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45935.671371875003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45935.671371875003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45935.671371875003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45935.671371875003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45935.671371875003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45935.671371875003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45935.671371875003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45935.671371875003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45935.671371875003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45935.671371875003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45935.671371875003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45935.671371875003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45935.671371875003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45935.671371875003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45935.671371875003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45935.671371875003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45935.671371875003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45935.671371875003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45935.671371875003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45935.671371875003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45935.671371875003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45935.671371875003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45935.671371875003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45935.671371875003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45935.671371875003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45935.671371875003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45935.671371875003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45935.671371875003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45935.671371875003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45935.671371875003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45935.671371875003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45935.671371875003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45935.671371875003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45935.671371875003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45935.671371875003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45935.671371875003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45935.671371875003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45935.671371875003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45935.671371875003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45935.671371875003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45935.671371875003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45935.671371875003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45935.671371875003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45935.671371875003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45935.671371875003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45935.671371875003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45935.671371875003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45935.671371875003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45935.671371875003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45935.671371875003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45935.671371875003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45935.671371875003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45935.671371875003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45935.671371875003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45935.671371875003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45935.671371875003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45935.671371875003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45935.671371875003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45935.671371875003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45935.671371875003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45935.671371875003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45935.671371875003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45935.671371875003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45935.671371875003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45935.671371875003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45935.671371875003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45935.671371875003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45935.671371875003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45935.671371875003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45935.671371875003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45935.671371875003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45935.671371875003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45935.671371875003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45935.671371875003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45935.671371875003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45935.671371875003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45935.671371875003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45935.671371875003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45935.671371875003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45935.671371875003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45935.671371875003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45935.671371875003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45935.671371875003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45935.671371875003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45935.671371875003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45935.671371875003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45935.671371875003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45935.671371875003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45935.671371875003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45935.671371875003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45935.671371875003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45935.671371875003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45935.671371875003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45935.671371875003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45935.671371875003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45935.671371875003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45935.671371875003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45935.671371875003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45935.671371875003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45935.671371875003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45935.671371875003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45935.671371875003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45935.671371875003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45935.671371875003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45935.671371875003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45935.671371875003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45935.671371875003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45935.671371875003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45935.671371875003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45935.671371875003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45935.671371875003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45935.671371875003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45935.671371875003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45935.671371875003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45935.671371875003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45935.671371875003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45935.671371875003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45935.671371875003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45935.671371875003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45935.671371875003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45935.671371875003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45935.671371875003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45935.671371875003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45935.671371875003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45935.671371875003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45935.671371875003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45935.671371875003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45935.671371875003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45935.671371875003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45935.671371875003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45935.671371875003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45935.671371875003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45935.671371875003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45935.671371875003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45935.671371875003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45935.671371875003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45935.671371875003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45935.671371875003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45935.671371875003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45935.671371875003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45935.671371875003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45935.671371875003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45935.671371875003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45935.671371875003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45935.671371875003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45935.671371875003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45935.671371875003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45935.671371875003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45935.671371875003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45935.671371875003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45935.671371875003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45935.671371875003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45935.671371875003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45935.671371875003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45935.671371875003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45935.671371875003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45935.671371875003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45935.671371875003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45935.671371875003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45935.671371875003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45935.671371875003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45935.671371875003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45935.671371875003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45935.671371875003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45935.671371875003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45935.671371875003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45935.671371875003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45935.671371875003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45935.671371875003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45935.671371875003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45935.671371875003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45935.671371875003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45935.671371875003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45935.671371875003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45935.671371875003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45935.671371875003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45935.671371875003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45935.671371875003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45935.671371875003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45935.671371875003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45935.671371875003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45935.671371875003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45935.671371875003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45935.671371875003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45935.671371875003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45935.671371875003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45935.671371875003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45935.671371875003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45935.671371875003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45935.671371875003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45935.671371875003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45935.671371875003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45935.671371875003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45935.671371875003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45935.671371875003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45935.671371875003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45935.671371875003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45935.671371875003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45935.671371875003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45935.671371875003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45935.671371875003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45935.671371875003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45935.671371875003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45935.671371875003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45935.671371875003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45935.671371875003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45935.671371875003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45935.671371875003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45935.671371875003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45935.671371875003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45935.671371875003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45935.671371875003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45935.671371875003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45935.671371875003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45935.671371875003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45935.671371875003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45935.671371875003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45935.671371875003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45935.671371875003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45935.671371875003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45935.671371875003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45935.671371875003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45935.671371875003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45935.671371875003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45935.671371875003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45935.671371875003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45935.671371875003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45935.671371875003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45935.671371875003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45935.671371875003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45935.671371875003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45935.671371875003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45935.671371875003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45935.671371875003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45935.671371875003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45935.671371875003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45935.671371875003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45935.671371875003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45935.671371875003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45935.671371875003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45935.671371875003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45935.671371875003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45935.671371875003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45935.671371875003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45935.671371875003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45935.671371875003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45935.671371875003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45935.671371875003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45935.671371875003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45935.671371875003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45935.671371875003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45935.671371875003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45935.671371875003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45935.671371875003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45935.671371875003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45935.671371875003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45935.671371875003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45935.671371875003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45935.671371875003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45935.671371875003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45935.671371875003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45935.671371875003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45935.671371875003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45935.671371875003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45935.671371875003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45935.671371875003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45935.671371875003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45935.671371875003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45935.671371875003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45935.671371875003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45935.671371875003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45935.671371875003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45935.671371875003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45935.671371875003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45935.671371875003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45935.671371875003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45935.671371875003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45935.671371875003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45935.671371875003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45935.671371875003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45935.671371875003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45935.671371875003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45935.671371875003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45935.671371875003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45935.671371875003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45935.671371875003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45935.671371875003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45935.671371875003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45935.671371875003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45935.671371875003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45935.671371875003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45935.671371875003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45935.671371875003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45935.671371875003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45935.671371875003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45935.671371875003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45935.671371875003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45935.671371875003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45935.671371875003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45935.671371875003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45935.671371875003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45935.671371875003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45935.671371875003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45935.671371875003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45935.671371875003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45935.671371875003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45935.671371875003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45935.671371875003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45935.671371875003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45935.671371875003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45935.671371875003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45935.671371875003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45935.671371875003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45935.671371875003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45935.671371875003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45935.671371875003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45935.671371875003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45935.671371875003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45935.671371875003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45935.671371875003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45935.671371875003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45935.671371875003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45935.671371875003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45935.671371875003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45935.671371875003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45935.671371875003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45935.671371875003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45935.671371875003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45935.671371875003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45935.671371875003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45935.671371875003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45935.671371875003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45935.671371875003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45935.671371875003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45935.671371875003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45935.671371875003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45935.671371875003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45935.671371875003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45935.671371875003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45935.671371875003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45935.671371875003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45935.671371875003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45935.671371875003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45935.671371875003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45935.671371875003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45935.671371875003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45935.671371875003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45935.671371875003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45935.671371875003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45935.671371875003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45935.671371875003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45935.671371875003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45935.671371875003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45935.671371875003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45935.671371875003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45935.671371875003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45935.671371875003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45935.671371875003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45935.671371875003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45935.671371875003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45935.671371875003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45935.671371875003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45935.671371875003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45935.671371875003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45935.671371875003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45935.671371875003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45935.671371875003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45935.671371875003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45935.671371875003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45935.671371875003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45935.671371875003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45935.671371875003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45935.671371875003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45935.671371875003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45935.671371875003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45935.671371875003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45935.671371875003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45935.671371875003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45935.671371875003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45935.671371875003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45935.671371875003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45935.671371875003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45935.671371875003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45935.671371875003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45935.671371875003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45935.671371875003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45935.671371875003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45935.671371875003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45935.671371875003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45935.671371875003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45935.671371875003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45935.671371875003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45935.671371875003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45935.671371875003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45935.671371875003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45935.671371875003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45935.671371875003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45935.671371875003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45935.671371875003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45935.671371875003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45935.671371875003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45935.671371875003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45935.671371875003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45935.671371875003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45935.671371875003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45935.671371875003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45935.671371875003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45935.671371875003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45935.671371875003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45935.671371875003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45935.671371875003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45935.671371875003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45935.671371875003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45935.671371875003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45935.671371875003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45935.671371875003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45935.671371875003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45935.671371875003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45935.671371875003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45935.671371875003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45935.671371875003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45935.671371875003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45935.671371875003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45935.671371875003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45935.671371875003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45935.671371875003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45935.671371875003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45935.671371875003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45935.671371875003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45935.671371875003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45935.671371875003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45935.671371875003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45935.671371875003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45935.671371875003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45935.671371875003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45935.671371875003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45935.671371875003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45935.671371875003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45935.671371875003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45935.671371875003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45935.671371875003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45935.671371875003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45935.671371875003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45935.671371875003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45935.671371875003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45935.671371875003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45935.671371875003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45935.671371875003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45935.671371875003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45935.671371875003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45935.671371875003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45935.671371875003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45935.671371875003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45935.671371875003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45935.671371875003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45935.671371875003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45935.671371875003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45935.671371875003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45935.671371875003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45935.671371875003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45935.671371875003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45935.671371875003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45935.671371875003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45935.671371875003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45935.671371875003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45935.671371875003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45935.671371875003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45935.671371875003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45935.671371875003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45935.671371875003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45935.671371875003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45935.671371875003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45935.671371875003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45935.671371875003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45935.671371875003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45935.671371875003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45935.671371875003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45935.671371875003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45935.671371875003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45935.671371875003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45935.671371875003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45935.671371875003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45935.671371875003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45935.671371875003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45935.671371875003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45935.671371875003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45935.671371875003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45935.671371875003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45935.671371875003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45935.671371875003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45935.671371875003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45935.671371875003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45935.671371875003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45935.671371875003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45935.671371875003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45935.671371875003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45935.671371875003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45935.671371875003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45935.671371875003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45935.671371875003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45935.671371875003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45935.671371875003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45935.671371875003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45935.671371875003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45935.671371875003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45935.671371875003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45935.671371875003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45935.671371875003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45935.671371875003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45935.671371875003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45935.671371875003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45935.671371875003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45935.671371875003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45935.671371875003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45935.671371875003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45935.671371875003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45935.671371875003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45935.671371875003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45935.671371875003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45935.671371875003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45935.671371875003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45935.671371875003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45935.671371875003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45935.671371875003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45935.671371875003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45935.671371875003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45935.671371875003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45935.671371875003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45935.671371875003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45935.671371875003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45935.671371875003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45935.671371875003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45935.671371875003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45935.671371875003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45935.671371875003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45935.671371875003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45935.671371875003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45935.671371875003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45935.671371875003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45935.671371875003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45935.671371875003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45935.671371875003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45935.671371875003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45935.671371875003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45935.671371875003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232.19065428240719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0.51442743055667961</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0.14810775462683523</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45935.671371875003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45935.671371875003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45935.671371875003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45935.671371875003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45935.671371875003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45935.671371875003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45935.671371875003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45935.671371643519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45935.671371643519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45935.671371643519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45935.671371643519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45935.671371643519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45935.671371643519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45935.671371643519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45935.671371643519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45935.671371643519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45935.671371643519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45935.671371643519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45935.671371643519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45935.671371643519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45935.671371643519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45935.671371643519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45935.671371643519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45935.671371643519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45935.671371643519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45935.671371643519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45935.671371643519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45935.671371643519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45935.671371643519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45935.671371643519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45935.671371643519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45935.671371643519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45935.671371643519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45935.671371643519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45935.671371643519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45935.671371643519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45935.671371643519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45935.671371643519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45935.671371643519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45935.671371643519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45935.671371643519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45935.671371643519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45935.671371643519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45935.671371643519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45935.671371643519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45935.671371643519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45935.671371643519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45935.671371643519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45935.671371643519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45935.671371643519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45935.671371875003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45935.671371875003</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43.839311689815077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9.4824945601867512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45935.671371875003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45935.671371875003</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45935.671371875003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45935.671371875003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45935.671371875003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45935.671371875003</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45935.671371875003</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45935.671371875003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45935.671371875003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45935.671371875003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45935.671371875003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45935.671371875003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45935.671371875003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45935.671371875003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45935.671371875003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45935.671371875003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45935.671371875003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45935.671371875003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45935.671371875003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45935.671371875003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45935.671371875003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45935.671371875003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45935.671371875003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45935.671371875003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45935.671371875003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45935.671371875003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45935.671371875003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45935.671371875003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45935.671371875003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45935.671371875003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45935.671371875003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45935.671371875003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45935.671371875003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45935.671371875003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45935.671371875003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45935.671371875003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45935.671371875003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45935.671371875003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45935.671371875003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45935.671371875003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45935.671371875003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45935.671371875003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45935.671371875003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45935.671371875003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45935.671371875003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45935.671371875003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45935.671371875003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45935.671371875003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45935.671371875003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45935.671371875003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45935.671371875003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45935.671371875003</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45935.671371875003</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45935.671371875003</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45935.671371875003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45935.671371875003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45935.671371875003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45935.671371875003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45935.671371875003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45935.671371875003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45935.671371875003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45935.671371875003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45935.671371875003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45935.671371875003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45935.671371875003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45935.671371875003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45935.671371875003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45935.671371875003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45935.671371875003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45935.671371875003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45935.671371875003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45935.671371875003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45935.671371875003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45935.671371875003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45935.671371875003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45935.671371875003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45935.671371875003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45935.671371875003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45935.671371875003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45935.671371875003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45935.671371875003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45935.671371875003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45935.671371875003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45935.671371875003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45935.671371875003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45935.671371875003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45935.671371875003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45935.671371875003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45935.671371875003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45935.671371875003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45935.671371875003</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45935.671371875003</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45935.671371875003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45935.671371875003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45935.671371875003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45935.671371875003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45935.671371875003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45935.671371875003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45935.671371875003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45935.671371875003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45935.671371875003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45935.671371875003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45935.671371875003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45935.671371875003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45935.671371875003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45935.671371875003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45935.671371875003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45935.671371875003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45935.671371875003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45935.671371875003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45935.671371875003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45935.671371875003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45935.671371875003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45935.671371875003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45935.671371875003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45935.671371875003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45935.671371875003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45935.671371875003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45935.671371875003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45935.671371875003</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45935.671371875003</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45935.671371875003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45935.671371875003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45935.671371875003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45935.671371875003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45935.671371875003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45935.671371875003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45935.671371875003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45935.671371875003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45935.671371875003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45935.671371875003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45935.671371875003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45935.671371875003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45935.671371875003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45935.671371875003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45935.671371875003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45935.671371875003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45935.671371875003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45935.671371875003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45935.671371875003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45935.671371875003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45935.671371875003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45935.671371875003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45935.671371875003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45935.671371875003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45935.671371875003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45935.671371875003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45935.671371875003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45935.671371875003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45935.671371875003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45935.671371875003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45935.671371875003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45935.671371875003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45935.671371875003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45935.671371875003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45935.671371875003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45935.671371875003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45935.671371875003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45935.671371875003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45935.671371875003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45935.671371875003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45935.671371875003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45935.671371875003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45935.671371875003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45935.671371875003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45935.671371875003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45935.671371875003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45935.671371875003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45935.671371875003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45935.671371875003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45935.671371875003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45935.671371875003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45935.671371875003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45935.671371875003</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45935.671371875003</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1"/>
  <sheetViews>
    <sheetView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8.8985246527809068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45935.671371875003</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1.7903996527820709</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0.72912650462967576</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7.2355439813691191E-2</v>
      </c>
      <c r="H6" s="139">
        <v>45935.565289351849</v>
      </c>
      <c r="I6" s="120" t="str">
        <f>IFERROR(VLOOKUP(D6,DB!A:F,6,0),"")</f>
        <v>SCECO</v>
      </c>
      <c r="J6" s="120" t="str">
        <f>IFERROR(VLOOKUP(D6,DB!A:G,7,0),"")</f>
        <v>Dead</v>
      </c>
      <c r="K6" s="137" t="s">
        <v>39075</v>
      </c>
      <c r="L6" s="126" t="str">
        <f>IFERROR(VLOOKUP(D6,DB!A:I,9,0),"")</f>
        <v>Latis</v>
      </c>
    </row>
    <row r="7" spans="1:16383" ht="31.5" customHeight="1">
      <c r="A7" s="121"/>
      <c r="B7" s="120" t="str">
        <f>IFERROR(VLOOKUP(D7,DB!A:K,11,0),"")</f>
        <v>R6</v>
      </c>
      <c r="C7" s="122">
        <v>1</v>
      </c>
      <c r="D7" s="120" t="s">
        <v>36643</v>
      </c>
      <c r="E7" s="123"/>
      <c r="F7" s="124"/>
      <c r="G7" s="89">
        <f ca="1">IFERROR(NOW()-F7,"-")</f>
        <v>45935.671371643519</v>
      </c>
      <c r="H7" s="124">
        <v>45935.613993055558</v>
      </c>
      <c r="I7" s="120" t="str">
        <f>IFERROR(VLOOKUP(D7,DB!A:F,6,0),"")</f>
        <v>SCECO</v>
      </c>
      <c r="J7" s="120" t="str">
        <f>IFERROR(VLOOKUP(D7,DB!A:G,7,0),"")</f>
        <v xml:space="preserve">Weak </v>
      </c>
      <c r="K7" s="125" t="s">
        <v>39076</v>
      </c>
      <c r="L7" s="126" t="str">
        <f>IFERROR(VLOOKUP(D7,DB!A:I,9,0),"")</f>
        <v>Latis</v>
      </c>
    </row>
    <row r="8" spans="1:16383" ht="31.5" customHeight="1">
      <c r="A8" s="121"/>
      <c r="B8" s="120" t="str">
        <f>IFERROR(VLOOKUP(D8,DB!A:K,11,0),"")</f>
        <v>R6</v>
      </c>
      <c r="C8" s="122">
        <v>1</v>
      </c>
      <c r="D8" s="120" t="s">
        <v>35574</v>
      </c>
      <c r="E8" s="123"/>
      <c r="F8" s="124"/>
      <c r="G8" s="89">
        <f ca="1">IFERROR(NOW()-F8,"-")</f>
        <v>45935.671371875003</v>
      </c>
      <c r="H8" s="124">
        <v>45935.637731481482</v>
      </c>
      <c r="I8" s="120" t="str">
        <f>IFERROR(VLOOKUP(D8,DB!A:F,6,0),"")</f>
        <v>SCECO</v>
      </c>
      <c r="J8" s="120" t="str">
        <f>IFERROR(VLOOKUP(D8,DB!A:G,7,0),"")</f>
        <v>Vandalized</v>
      </c>
      <c r="K8" s="125" t="s">
        <v>39076</v>
      </c>
      <c r="L8" s="126" t="str">
        <f>IFERROR(VLOOKUP(D8,DB!A:I,9,0),"")</f>
        <v>Latis</v>
      </c>
    </row>
    <row r="9" spans="1:16383" ht="31.5" customHeight="1">
      <c r="A9" s="121"/>
      <c r="B9" s="120" t="str">
        <f>IFERROR(VLOOKUP(D9,DB!A:K,11,0),"")</f>
        <v/>
      </c>
      <c r="C9" s="122"/>
      <c r="D9" s="120"/>
      <c r="E9" s="123"/>
      <c r="F9" s="124"/>
      <c r="G9" s="89">
        <f ca="1">IFERROR(NOW()-F9,"-")</f>
        <v>45935.671371875003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45935.671371875003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45935.671371875003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45935.671371875003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45935.671371875003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49"/>
      <c r="E14" s="123"/>
      <c r="F14" s="124"/>
      <c r="G14" s="89">
        <f ca="1">IFERROR(NOW()-F14,"-")</f>
        <v>45935.671371875003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45935.671371875003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45935.671371875003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45935.671371875003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45935.671371875003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45935.671371875003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45935.671371875003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45935.671371875003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45935.671371875003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45935.671371875003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45935.671371875003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45935.671371875003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45935.671371875003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45935.671371875003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45935.671371875003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45935.671371875003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45935.671371875003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45935.671371875003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45935.671371875003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45935.671371875003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45935.671371875003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45935.671371875003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45935.671371875003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45935.671371875003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45935.671371875003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45935.671371875003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45935.671371875003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45935.671371875003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45935.671371875003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45935.671371875003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45935.671371875003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45935.671371875003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45935.671371875003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45935.671371875003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45935.671371875003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45935.671371875003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45935.671371875003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45935.671371875003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45935.671371875003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45935.671371875003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45935.671371875003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45935.671371875003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45935.671371875003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45935.671371875003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45935.671371875003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45935.671371875003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45935.671371875003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45935.671371875003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45935.671371875003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45935.671371875003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45935.671371875003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45935.671371875003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45935.671371875003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45935.671371875003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45935.671371875003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45935.671371875003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45935.671371875003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45935.671371875003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45935.671371875003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45935.671371875003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45935.671371875003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45935.671371875003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45935.671371875003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45935.671371875003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45935.671371875003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45935.671371875003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45935.671371875003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45935.671371875003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45935.671371875003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45935.671371875003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45935.671371875003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45935.671371875003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45935.671371875003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45935.671371875003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45935.671371875003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45935.671371875003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45935.671371875003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45935.671371875003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45935.671371875003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45935.671371875003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45935.671371875003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45935.671371875003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45935.671371875003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45935.671371875003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45935.671371875003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45935.671371875003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45935.671371875003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45935.671371875003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45935.671371875003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45935.671371875003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45935.671371875003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45935.671371875003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45935.671371875003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45935.671371875003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45935.671371875003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45935.671371875003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45935.671371875003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45935.671371875003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45935.671371875003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45935.671371875003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45935.671371875003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45935.671371875003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45935.671371875003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45935.671371875003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45935.671371875003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45935.671371875003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45935.671371875003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45935.671371875003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45935.671371875003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45935.671371875003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45935.671371875003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45935.671371875003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45935.671371875003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45935.671371875003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45935.671371875003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45935.671371875003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45935.671371875003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45935.671371875003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45935.671371875003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45935.671371875003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45935.671371875003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45935.671371875003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45935.671371875003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45935.671371875003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45935.671371875003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45935.671371875003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45935.671371875003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45935.671371875003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45935.671371875003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45935.671371875003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45935.671371875003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45935.671371875003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45935.671371875003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45935.671371875003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45935.671371875003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45935.671371875003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45935.671371875003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45935.671371875003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45935.671371875003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45935.671371875003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45935.671371875003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45935.671371875003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45935.671371875003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45935.671371875003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45935.671371875003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45935.671371875003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45935.671371875003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45935.671371875003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45935.671371875003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45935.671371875003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45935.671371875003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45935.671371875003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45935.671371875003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45935.671371875003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45935.671371875003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45935.671371875003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45935.671371875003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45935.671371875003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45935.671371875003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45935.671371875003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45935.671371875003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45935.671371875003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45935.671371875003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45935.671371875003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45935.671371875003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45935.671371875003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45935.671371875003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45935.671371875003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45935.671371875003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45935.671371875003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45935.671371875003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45935.671371875003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45935.671371875003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45935.671371875003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45935.671371875003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45935.671371875003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45935.671371875003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45935.671371875003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45935.671371875003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45935.671371875003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45935.671371875003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45935.671371875003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45935.671371875003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45935.671371875003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45935.671371875003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45935.671371875003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45935.671371875003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45935.671371875003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45935.671371875003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45935.671371875003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45935.671371875003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45935.671371875003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45935.671371875003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45935.671371875003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45935.671371875003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45935.671371875003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45935.671371875003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45935.671371875003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45935.671371875003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45935.671371875003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45935.671371875003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45935.671371875003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45935.671371875003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45935.671371875003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45935.671371875003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45935.671371875003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45935.671371875003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45935.671371875003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45935.671371875003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45935.671371875003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45935.671371875003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45935.671371875003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45935.671371875003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45935.671371875003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45935.671371875003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45935.671371875003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45935.671371875003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45935.671371875003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45935.671371875003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45935.671371875003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45935.671371875003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45935.671371875003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45935.671371875003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45935.671371875003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45935.671371875003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45935.671371875003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45935.671371875003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45935.671371875003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45935.671371875003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45935.671371875003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45935.671371875003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45935.671371875003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45935.671371875003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45935.671371875003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45935.671371875003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45935.671371875003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45935.671371875003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45935.671371875003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45935.671371875003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45935.671371875003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45935.671371875003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45935.671371875003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45935.671371875003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45935.671371875003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45935.671371875003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45935.671371875003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45935.671371875003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45935.671371875003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45935.671371875003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45935.671371875003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45935.671371875003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45935.671371875003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45935.671371875003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45935.671371875003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45935.671371875003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45935.671371875003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45935.671371875003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45935.671371875003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45935.671371875003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45935.671371875003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45935.671371875003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45935.671371875003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45935.671371875003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45935.671371875003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45935.671371875003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45935.671371875003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45935.671371875003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45935.671371875003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45935.671371875003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45935.671371875003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45935.671371875003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45935.671371875003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45935.671371875003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45935.671371875003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45935.671371875003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45935.671371875003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45935.671371875003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45935.671371875003</v>
      </c>
      <c r="H291" s="124"/>
      <c r="I291" s="120" t="str">
        <f>IFERROR(VLOOKUP(D291,DB!A:F,6,0),"")</f>
        <v/>
      </c>
      <c r="J291" s="119" t="str">
        <f>IFERROR(VLOOKUP(D291,DB!A:G,7,0),"")</f>
        <v/>
      </c>
      <c r="K291" s="125"/>
      <c r="L291" s="126" t="str">
        <f>IFERROR(VLOOKUP(D291,DB!A:I,9,0),"")</f>
        <v/>
      </c>
    </row>
  </sheetData>
  <dataValidations count="2">
    <dataValidation allowBlank="1" showInputMessage="1" showErrorMessage="1" sqref="E1" xr:uid="{380493DB-286A-4683-AF55-C78F04945A49}"/>
    <dataValidation type="list" allowBlank="1" showInputMessage="1" showErrorMessage="1" sqref="E3 E5 E7:E2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