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51" documentId="13_ncr:1_{F6CB121F-512D-4AA6-A0C1-0FB36C537598}" xr6:coauthVersionLast="47" xr6:coauthVersionMax="47" xr10:uidLastSave="{DAF52E2A-6B4E-447D-A56E-A6E12F2818AE}"/>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<sst xmlns="http://schemas.openxmlformats.org/spreadsheetml/2006/main" count="179032" uniqueCount="39108">
  <si>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</si>
  <si>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</si>
  <si>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</si>
  <si>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</si>
  <si>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</si>
  <si>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</si>
  <si>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</si>
  <si>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</si>
  <si>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</si>
  <si>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</si>
  <si>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</si>
  <si>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</si>
  <si>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</si>
  <si>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</si>
  <si>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</si>
  <si>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</si>
  <si>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</si>
  <si>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</si>
  <si>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</si>
  <si>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</si>
  <si>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</si>
  <si>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</si>
  <si>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</si>
  <si>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</si>
  <si>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</si>
  <si>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</si>
  <si>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</si>
  <si>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</si>
  <si>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</si>
  <si>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</si>
  <si>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</si>
  <si>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</si>
  <si>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</si>
  <si>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</si>
  <si>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</si>
  <si>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</si>
  <si>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</si>
  <si>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</si>
  <si>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</si>
  <si>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</si>
  <si>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</si>
  <si>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</si>
  <si>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</si>
  <si>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</si>
  <si>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</si>
  <si>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</si>
  <si>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</si>
  <si>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</si>
  <si>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</si>
  <si>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</si>
  <si>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</si>
  <si>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</si>
  <si>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</si>
  <si>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</si>
  <si>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</si>
  <si>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</si>
  <si>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</si>
  <si>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</si>
  <si>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</si>
  <si>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</si>
  <si>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</si>
  <si>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</si>
  <si>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</si>
  <si>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</si>
  <si>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</si>
  <si>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</si>
  <si>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</si>
  <si>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</si>
  <si>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</si>
  <si>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</si>
  <si>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</si>
  <si>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</si>
  <si>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</si>
  <si>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</si>
  <si>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</si>
  <si>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</si>
  <si>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</si>
  <si>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</si>
  <si>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</si>
  <si>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</si>
  <si>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</si>
  <si>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</si>
  <si>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</si>
  <si>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</si>
  <si>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</si>
  <si>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</si>
  <si>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</si>
  <si>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</si>
  <si>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</si>
  <si>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</si>
  <si>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</si>
  <si>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</si>
  <si>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</si>
  <si>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</si>
  <si>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</si>
  <si>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</si>
  <si>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</si>
  <si>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</si>
  <si>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</si>
  <si>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</si>
  <si>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</si>
  <si>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</si>
  <si>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</si>
  <si>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</si>
  <si>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</si>
  <si>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</si>
  <si>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</si>
  <si>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</si>
  <si>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</si>
  <si>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</si>
  <si>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</si>
  <si>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</si>
  <si>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</si>
  <si>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</si>
  <si>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</si>
  <si>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</si>
  <si>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</si>
  <si>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</si>
  <si>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</si>
  <si>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</si>
  <si>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</si>
  <si>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</si>
  <si>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</si>
  <si>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</si>
  <si>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</si>
  <si>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</si>
  <si>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</si>
  <si>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</si>
  <si>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</si>
  <si>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</si>
  <si>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</si>
  <si>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</si>
  <si>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</si>
  <si>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</si>
  <si>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</si>
  <si>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</si>
  <si>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</si>
  <si>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</si>
  <si>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</si>
  <si>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</si>
  <si>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</si>
  <si>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</si>
  <si>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</si>
  <si>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</si>
  <si>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</si>
  <si>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</si>
  <si>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</si>
  <si>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</si>
  <si>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</si>
  <si>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</si>
  <si>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</si>
  <si>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</si>
  <si>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</si>
  <si>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</si>
  <si>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</si>
  <si>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</si>
  <si>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</si>
  <si>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</si>
  <si>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</si>
  <si>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</si>
  <si>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</si>
  <si>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</si>
  <si>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</si>
  <si>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</si>
  <si>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</si>
  <si>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</si>
  <si>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</si>
  <si>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</si>
  <si>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</si>
  <si>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</si>
  <si>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</si>
  <si>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</si>
  <si>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</si>
  <si>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</si>
  <si>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</si>
  <si>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</si>
  <si>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</si>
  <si>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</si>
  <si>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</si>
  <si>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</si>
  <si>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</si>
  <si>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</si>
  <si>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</si>
  <si>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</si>
  <si>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</si>
  <si>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</si>
  <si>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</si>
  <si>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</si>
  <si>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</si>
  <si>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</si>
  <si>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</si>
  <si>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</si>
  <si>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</si>
  <si>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</si>
  <si>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</si>
  <si>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</si>
  <si>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</si>
  <si>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</si>
  <si>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</si>
  <si>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</si>
  <si>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</si>
  <si>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</si>
  <si>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</si>
  <si>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</si>
  <si>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</si>
  <si>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</si>
  <si>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</si>
  <si>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</si>
  <si>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</si>
  <si>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</si>
  <si>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</si>
  <si>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</si>
  <si>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</si>
  <si>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</si>
  <si>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</si>
  <si>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</si>
  <si>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</si>
  <si>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</si>
  <si>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</si>
  <si>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</si>
  <si>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</si>
  <si>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</si>
  <si>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</si>
  <si>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</si>
  <si>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</si>
  <si>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</si>
  <si>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</si>
  <si>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</si>
  <si>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</si>
  <si>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</si>
  <si>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</si>
  <si>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</si>
  <si>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</si>
  <si>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</si>
  <si>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</si>
  <si>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</si>
  <si>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</si>
  <si>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</si>
  <si>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</si>
  <si>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</si>
  <si>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</si>
  <si>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</si>
  <si>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</si>
  <si>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</si>
  <si>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</si>
  <si>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</si>
  <si>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</si>
  <si>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</si>
  <si>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</si>
  <si>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</si>
  <si>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</si>
  <si>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</si>
  <si>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</si>
  <si>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</si>
  <si>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</si>
  <si>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</si>
  <si>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</si>
  <si>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</si>
  <si>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</si>
  <si>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</si>
  <si>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</si>
  <si>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</si>
  <si>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</si>
  <si>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</si>
  <si>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</si>
  <si>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</si>
  <si>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</si>
  <si>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</si>
  <si>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</si>
  <si>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</si>
  <si>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</si>
  <si>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</si>
  <si>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</si>
  <si>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</si>
  <si>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</si>
  <si>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</si>
  <si>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</si>
  <si>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</si>
  <si>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</si>
  <si>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</si>
  <si>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</si>
  <si>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</si>
  <si>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</si>
  <si>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</si>
  <si>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</si>
  <si>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</si>
  <si>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</si>
  <si>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</si>
  <si>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</si>
  <si>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</si>
  <si>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</si>
  <si>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</si>
  <si>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</si>
  <si>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</si>
  <si>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</si>
  <si>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</si>
  <si>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</si>
  <si>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</si>
  <si>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</si>
  <si>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</si>
  <si>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</si>
  <si>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</si>
  <si>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</si>
  <si>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</si>
  <si>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</si>
  <si>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</si>
  <si>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</si>
  <si>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</si>
  <si>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</si>
  <si>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</si>
  <si>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</si>
  <si>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</si>
  <si>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</si>
  <si>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</si>
  <si>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</si>
  <si>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</si>
  <si>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</si>
  <si>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</si>
  <si>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</si>
  <si>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</si>
  <si>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</si>
  <si>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</si>
  <si>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</si>
  <si>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</si>
  <si>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</si>
  <si>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</si>
  <si>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</si>
  <si>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</si>
  <si>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</si>
  <si>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</si>
  <si>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</si>
  <si>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</si>
  <si>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</si>
  <si>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</si>
  <si>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</si>
  <si>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</si>
  <si>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</si>
  <si>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</si>
  <si>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</si>
  <si>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</si>
  <si>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</si>
  <si>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</si>
  <si>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</si>
  <si>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</si>
  <si>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</si>
  <si>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</si>
  <si>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</si>
  <si>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</si>
  <si>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</si>
  <si>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</si>
  <si>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</si>
  <si>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</si>
  <si>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</si>
  <si>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</si>
  <si>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</si>
  <si>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</si>
  <si>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</si>
  <si>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</si>
  <si>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</si>
  <si>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</si>
  <si>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</si>
  <si>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</si>
  <si>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</si>
  <si>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</si>
  <si>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</si>
  <si>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</si>
  <si>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</si>
  <si>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</si>
  <si>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</si>
  <si>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</si>
  <si>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</si>
  <si>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</si>
  <si>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</si>
  <si>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</si>
  <si>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</si>
  <si>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</si>
  <si>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</si>
  <si>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</si>
  <si>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</si>
  <si>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</si>
  <si>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</si>
  <si>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</si>
  <si>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</si>
  <si>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</si>
  <si>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</si>
  <si>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</si>
  <si>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</si>
  <si>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</si>
  <si>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</si>
  <si>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</si>
  <si>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</si>
  <si>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</si>
  <si>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</si>
  <si>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</si>
  <si>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</si>
  <si>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</si>
  <si>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</si>
  <si>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</si>
  <si>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</si>
  <si>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</si>
  <si>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</si>
  <si>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</si>
  <si>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</si>
  <si>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</si>
  <si>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</si>
  <si>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</si>
  <si>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</si>
  <si>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</si>
  <si>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</si>
  <si>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</si>
  <si>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</si>
  <si>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</si>
  <si>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</si>
  <si>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</si>
  <si>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</si>
  <si>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</si>
  <si>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</si>
  <si>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</si>
  <si>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</si>
  <si>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</si>
  <si>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</si>
  <si>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</si>
  <si>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</si>
  <si>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</si>
  <si>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</si>
  <si>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</si>
  <si>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</si>
  <si>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</si>
  <si>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</si>
  <si>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</si>
  <si>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</si>
  <si>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</si>
  <si>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</si>
  <si>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</si>
  <si>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</si>
  <si>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</si>
  <si>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</si>
  <si>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</si>
  <si>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</si>
  <si>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</si>
  <si>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</si>
  <si>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</si>
  <si>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</si>
  <si>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</si>
  <si>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</si>
  <si>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</si>
  <si>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</si>
  <si>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</si>
  <si>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</si>
  <si>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</si>
  <si>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</si>
  <si>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</si>
  <si>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</si>
  <si>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</si>
  <si>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</si>
  <si>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</si>
  <si>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</si>
  <si>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</si>
  <si>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</si>
  <si>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</si>
  <si>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</si>
  <si>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</si>
  <si>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</si>
  <si>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</si>
  <si>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</si>
  <si>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</si>
  <si>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</si>
  <si>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</si>
  <si>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</si>
  <si>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</si>
  <si>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</si>
  <si>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</si>
  <si>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</si>
  <si>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</si>
  <si>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</si>
  <si>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</si>
  <si>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</si>
  <si>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</si>
  <si>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</si>
  <si>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</si>
  <si>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</si>
  <si>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</si>
  <si>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</si>
  <si>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</si>
  <si>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</si>
  <si>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</si>
  <si>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</si>
  <si>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</si>
  <si>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</si>
  <si>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</si>
  <si>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</si>
  <si>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</si>
  <si>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</si>
  <si>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</si>
  <si>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</si>
  <si>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</si>
  <si>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</si>
  <si>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</si>
  <si>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</si>
  <si>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</si>
  <si>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</si>
  <si>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</si>
  <si>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</si>
  <si>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</si>
  <si>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</si>
  <si>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</si>
  <si>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</si>
  <si>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</si>
  <si>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</si>
  <si>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</si>
  <si>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</si>
  <si>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</si>
  <si>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</si>
  <si>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</si>
  <si>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</si>
  <si>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</si>
  <si>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</si>
  <si>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</si>
  <si>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</si>
  <si>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</si>
  <si>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</si>
  <si>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</si>
  <si>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</si>
  <si>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</si>
  <si>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</si>
  <si>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</si>
  <si>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</si>
  <si>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</si>
  <si>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</si>
  <si>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</si>
  <si>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</si>
  <si>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</si>
  <si>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</si>
  <si>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</si>
  <si>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</si>
  <si>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</si>
  <si>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</si>
  <si>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</si>
  <si>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</si>
  <si>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</si>
  <si>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</si>
  <si>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</si>
  <si>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</si>
  <si>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</si>
  <si>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</si>
  <si>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</si>
  <si>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</si>
  <si>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</si>
  <si>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</si>
  <si>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</si>
  <si>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</si>
  <si>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</si>
  <si>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</si>
  <si>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</si>
  <si>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</si>
  <si>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</si>
  <si>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</si>
  <si>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</si>
  <si>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</si>
  <si>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</si>
  <si>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</si>
  <si>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</si>
  <si>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</si>
  <si>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</si>
  <si>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</si>
  <si>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</si>
  <si>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</si>
  <si>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</si>
  <si>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</si>
  <si>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</si>
  <si>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</si>
  <si>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</si>
  <si>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</si>
  <si>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</si>
  <si>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</si>
  <si>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</si>
  <si>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</si>
  <si>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</si>
  <si>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</si>
  <si>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</si>
  <si>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</si>
  <si>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</si>
  <si>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</si>
  <si>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</si>
  <si>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</si>
  <si>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</si>
  <si>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</si>
  <si>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</si>
  <si>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</si>
  <si>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</si>
  <si>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</si>
  <si>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</si>
  <si>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</si>
  <si>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</si>
  <si>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</si>
  <si>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</si>
  <si>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</si>
  <si>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</si>
  <si>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</si>
  <si>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</si>
  <si>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</si>
  <si>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</si>
  <si>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</si>
  <si>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</si>
  <si>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</si>
  <si>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</si>
  <si>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</si>
  <si>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</si>
  <si>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</si>
  <si>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</si>
  <si>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</si>
  <si>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</si>
  <si>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</si>
  <si>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</si>
  <si>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</si>
  <si>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</si>
  <si>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</si>
  <si>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</si>
  <si>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</si>
  <si>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</si>
  <si>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</si>
  <si>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</si>
  <si>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</si>
  <si>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</si>
  <si>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</si>
  <si>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</si>
  <si>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</si>
  <si>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</si>
  <si>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</si>
  <si>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</si>
  <si>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</si>
  <si>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</si>
  <si>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</si>
  <si>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</si>
  <si>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</si>
  <si>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</si>
  <si>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</si>
  <si>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</si>
  <si>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</si>
  <si>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</si>
  <si>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</si>
  <si>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</si>
  <si>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</si>
  <si>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</si>
  <si>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</si>
  <si>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</si>
  <si>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</si>
  <si>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</si>
  <si>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</si>
  <si>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</si>
  <si>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</si>
  <si>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</si>
  <si>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</si>
  <si>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</si>
  <si>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</si>
  <si>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</si>
  <si>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</si>
  <si>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</si>
  <si>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</si>
  <si>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</si>
  <si>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</si>
  <si>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</si>
  <si>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</si>
  <si>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</si>
  <si>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</si>
  <si>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</si>
  <si>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</si>
  <si>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</si>
  <si>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</si>
  <si>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</si>
  <si>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</si>
  <si>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</si>
  <si>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</si>
  <si>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</si>
  <si>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</si>
  <si>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</si>
  <si>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</si>
  <si>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</si>
  <si>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</si>
  <si>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</si>
  <si>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</si>
  <si>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</si>
  <si>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</si>
  <si>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</si>
  <si>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</si>
  <si>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</si>
  <si>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</si>
  <si>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</si>
  <si>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</si>
  <si>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</si>
  <si>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</si>
  <si>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</si>
  <si>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</si>
  <si>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</si>
  <si>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</si>
  <si>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</si>
  <si>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</si>
  <si>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</si>
  <si>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</si>
  <si>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</si>
  <si>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</si>
  <si>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</si>
  <si>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</si>
  <si>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</si>
  <si>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</si>
  <si>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</si>
  <si>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</si>
  <si>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</si>
  <si>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</si>
  <si>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</si>
  <si>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</si>
  <si>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</si>
  <si>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</si>
  <si>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</si>
  <si>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</si>
  <si>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</si>
  <si>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</si>
  <si>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</si>
  <si>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</si>
  <si>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</si>
  <si>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</si>
  <si>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</si>
  <si>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</si>
  <si>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</si>
  <si>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</si>
  <si>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</si>
  <si>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</si>
  <si>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</si>
  <si>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</si>
  <si>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</si>
  <si>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</si>
  <si>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</si>
  <si>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</si>
  <si>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</si>
  <si>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</si>
  <si>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</si>
  <si>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</si>
  <si>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</si>
  <si>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</si>
  <si>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</si>
  <si>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</si>
  <si>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</si>
  <si>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</si>
  <si>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</si>
  <si>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</si>
  <si>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</si>
  <si>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</si>
  <si>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</si>
  <si>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</si>
  <si>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</si>
  <si>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</si>
  <si>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</si>
  <si>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</si>
  <si>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</si>
  <si>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</si>
  <si>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</si>
  <si>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</si>
  <si>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</si>
  <si>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</si>
  <si>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</si>
  <si>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</si>
  <si>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</si>
  <si>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</si>
  <si>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</si>
  <si>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</si>
  <si>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</si>
  <si>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</si>
  <si>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</si>
  <si>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</si>
  <si>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</si>
  <si>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</si>
  <si>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</si>
  <si>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</si>
  <si>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</si>
  <si>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</si>
  <si>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</si>
  <si>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</si>
  <si>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</si>
  <si>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</si>
  <si>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</si>
  <si>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</si>
  <si>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</si>
  <si>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</si>
  <si>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</si>
  <si>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</si>
  <si>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</si>
  <si>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</si>
  <si>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</si>
  <si>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</si>
  <si>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</si>
  <si>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</si>
  <si>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</si>
  <si>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</si>
  <si>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</si>
  <si>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</si>
  <si>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</si>
  <si>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</si>
  <si>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</si>
  <si>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</si>
  <si>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</si>
  <si>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</si>
  <si>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</si>
  <si>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</si>
  <si>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</si>
  <si>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</si>
  <si>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</si>
  <si>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</si>
  <si>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</si>
  <si>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</si>
  <si>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</si>
  <si>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</si>
  <si>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</si>
  <si>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</si>
  <si>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</si>
  <si>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</si>
  <si>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</si>
  <si>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</si>
  <si>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</si>
  <si>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</si>
  <si>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</si>
  <si>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</si>
  <si>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</si>
  <si>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</si>
  <si>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</si>
  <si>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</si>
  <si>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</si>
  <si>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</si>
  <si>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</si>
  <si>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</si>
  <si>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</si>
  <si>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</si>
  <si>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</si>
  <si>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</si>
  <si>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</si>
  <si>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</si>
  <si>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</si>
  <si>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</si>
  <si>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</si>
  <si>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</si>
  <si>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</si>
  <si>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</si>
  <si>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</si>
  <si>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</si>
  <si>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</si>
  <si>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</si>
  <si>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</si>
  <si>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</si>
  <si>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</si>
  <si>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</si>
  <si>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</si>
  <si>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</si>
  <si>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</si>
  <si>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</si>
  <si>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</si>
  <si>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</si>
  <si>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</si>
  <si>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</si>
  <si>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</si>
  <si>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</si>
  <si>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</si>
  <si>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</si>
  <si>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</si>
  <si>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</si>
  <si>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</si>
  <si>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</si>
  <si>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</si>
  <si>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</si>
  <si>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</si>
  <si>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</si>
  <si>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</si>
  <si>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</si>
  <si>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</si>
  <si>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</si>
  <si>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</si>
  <si>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</si>
  <si>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</si>
  <si>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</si>
  <si>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</si>
  <si>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</si>
  <si>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</si>
  <si>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</si>
  <si>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</si>
  <si>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</si>
  <si>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</si>
  <si>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</si>
  <si>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</si>
  <si>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</si>
  <si>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</si>
  <si>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</si>
  <si>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</si>
  <si>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</si>
  <si>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</si>
  <si>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</si>
  <si>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</si>
  <si>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</si>
  <si>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</si>
  <si>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</si>
  <si>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</si>
  <si>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</si>
  <si>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</si>
  <si>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</si>
  <si>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</si>
  <si>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</si>
  <si>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</si>
  <si>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</si>
  <si>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</si>
  <si>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</si>
  <si>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</si>
  <si>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</si>
  <si>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</si>
  <si>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</si>
  <si>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</si>
  <si>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</si>
  <si>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</si>
  <si>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</si>
  <si>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</si>
  <si>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</si>
  <si>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</si>
  <si>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</si>
  <si>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</si>
  <si>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</si>
  <si>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</si>
  <si>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</si>
  <si>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</si>
  <si>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</si>
  <si>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</si>
  <si>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</si>
  <si>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</si>
  <si>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</si>
  <si>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</si>
  <si>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</si>
  <si>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</si>
  <si>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</si>
  <si>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</si>
  <si>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</si>
  <si>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</si>
  <si>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</si>
  <si>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</si>
  <si>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</si>
  <si>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</si>
  <si>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</si>
  <si>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</si>
  <si>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</si>
  <si>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</si>
  <si>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</si>
  <si>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</si>
  <si>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</si>
  <si>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</si>
  <si>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</si>
  <si>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</si>
  <si>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</si>
  <si>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</si>
  <si>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</si>
  <si>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</si>
  <si>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</si>
  <si>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</si>
  <si>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</si>
  <si>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</si>
  <si>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</si>
  <si>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</si>
  <si>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</si>
  <si>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</si>
  <si>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</si>
  <si>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</si>
  <si>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</si>
  <si>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</si>
  <si>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</si>
  <si>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</si>
  <si>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</si>
  <si>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</si>
  <si>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</si>
  <si>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</si>
  <si>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</si>
  <si>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</si>
  <si>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</si>
  <si>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</si>
  <si>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</si>
  <si>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</si>
  <si>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</si>
  <si>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</si>
  <si>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</si>
  <si>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</si>
  <si>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</si>
  <si>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</si>
  <si>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</si>
  <si>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</si>
  <si>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</si>
  <si>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</si>
  <si>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</si>
  <si>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</si>
  <si>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</si>
  <si>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</si>
  <si>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</si>
  <si>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</si>
  <si>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</si>
  <si>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</si>
  <si>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</si>
  <si>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</si>
  <si>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</si>
  <si>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</si>
  <si>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</si>
  <si>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</si>
  <si>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</si>
  <si>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</si>
  <si>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</si>
  <si>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</si>
  <si>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</si>
  <si>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</si>
  <si>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</si>
  <si>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</si>
  <si>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</si>
  <si>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</si>
  <si>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</si>
  <si>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</si>
  <si>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</si>
  <si>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</si>
  <si>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</si>
  <si>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</si>
  <si>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</si>
  <si>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</si>
  <si>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</si>
  <si>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</si>
  <si>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</si>
  <si>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</si>
  <si>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</si>
  <si>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</si>
  <si>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</si>
  <si>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</si>
  <si>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</si>
  <si>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</si>
  <si>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</si>
  <si>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</si>
  <si>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</si>
  <si>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</si>
  <si>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</si>
  <si>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</si>
  <si>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</si>
  <si>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</si>
  <si>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</si>
  <si>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</si>
  <si>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</si>
  <si>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</si>
  <si>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</si>
  <si>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</si>
  <si>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</si>
  <si>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</si>
  <si>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</si>
  <si>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</si>
  <si>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</si>
  <si>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</si>
  <si>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</si>
  <si>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</si>
  <si>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</si>
  <si>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</si>
  <si>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</si>
  <si>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</si>
  <si>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</si>
  <si>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</si>
  <si>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</si>
  <si>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</si>
  <si>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</si>
  <si>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</si>
  <si>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</si>
  <si>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</si>
  <si>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</si>
  <si>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</si>
  <si>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</si>
  <si>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</si>
  <si>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</si>
  <si>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</si>
  <si>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</si>
  <si>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</si>
  <si>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</si>
  <si>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</si>
  <si>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</si>
  <si>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</si>
  <si>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</si>
  <si>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</si>
  <si>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</si>
  <si>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</si>
  <si>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</si>
  <si>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</si>
  <si>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</si>
  <si>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</si>
  <si>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</si>
  <si>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</si>
  <si>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</si>
  <si>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</si>
  <si>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</si>
  <si>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</si>
  <si>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</si>
  <si>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</si>
  <si>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</si>
  <si>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</si>
  <si>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</si>
  <si>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</si>
  <si>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</si>
  <si>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</si>
  <si>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</si>
  <si>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</si>
  <si>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</si>
  <si>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</si>
  <si>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</si>
  <si>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</si>
  <si>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</si>
  <si>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</si>
  <si>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</si>
  <si>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</si>
  <si>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</si>
  <si>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</si>
  <si>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</si>
  <si>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</si>
  <si>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</si>
  <si>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</si>
  <si>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</si>
  <si>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</si>
  <si>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</si>
  <si>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</si>
  <si>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</si>
  <si>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</si>
  <si>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</si>
  <si>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</si>
  <si>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</si>
  <si>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</si>
  <si>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</si>
  <si>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</si>
  <si>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</si>
  <si>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</si>
  <si>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</si>
  <si>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</si>
  <si>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</si>
  <si>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</si>
  <si>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</si>
  <si>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</si>
  <si>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</si>
  <si>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</si>
  <si>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</si>
  <si>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</si>
  <si>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</si>
  <si>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</si>
  <si>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</si>
  <si>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</si>
  <si>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</si>
  <si>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</si>
  <si>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</si>
  <si>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</si>
  <si>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</si>
  <si>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</si>
  <si>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</si>
  <si>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</si>
  <si>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</si>
  <si>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</si>
  <si>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</si>
  <si>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</si>
  <si>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</si>
  <si>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</si>
  <si>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</si>
  <si>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</si>
  <si>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</si>
  <si>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</si>
  <si>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</si>
  <si>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</si>
  <si>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</si>
  <si>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</si>
  <si>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</si>
  <si>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</si>
  <si>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</si>
  <si>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</si>
  <si>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</si>
  <si>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</si>
  <si>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</si>
  <si>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</si>
  <si>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</si>
  <si>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</si>
  <si>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</si>
  <si>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</si>
  <si>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</si>
  <si>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</si>
  <si>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</si>
  <si>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</si>
  <si>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</si>
  <si>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</si>
  <si>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</si>
  <si>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</si>
  <si>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</si>
  <si>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</si>
  <si>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</si>
  <si>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</si>
  <si>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</si>
  <si>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</si>
  <si>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</si>
  <si>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</si>
  <si>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</si>
  <si>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</si>
  <si>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</si>
  <si>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</si>
  <si>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</si>
  <si>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</si>
  <si>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</si>
  <si>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</si>
  <si>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</si>
  <si>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</si>
  <si>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</si>
  <si>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</si>
  <si>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</si>
  <si>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</si>
  <si>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</si>
  <si>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</si>
  <si>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</si>
  <si>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</si>
  <si>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</si>
  <si>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</si>
  <si>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</si>
  <si>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</si>
  <si>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</si>
  <si>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</si>
  <si>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</si>
  <si>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</si>
  <si>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</si>
  <si>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</si>
  <si>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</si>
  <si>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</si>
  <si>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</si>
  <si>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</si>
  <si>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</si>
  <si>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</si>
  <si>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</si>
  <si>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</si>
  <si>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</si>
  <si>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</si>
  <si>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</si>
  <si>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</si>
  <si>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</si>
  <si>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</si>
  <si>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</si>
  <si>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</si>
  <si>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</si>
  <si>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</si>
  <si>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</si>
  <si>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</si>
  <si>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</si>
  <si>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</si>
  <si>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</si>
  <si>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</si>
  <si>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</si>
  <si>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</si>
  <si>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</si>
  <si>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</si>
  <si>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</si>
  <si>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</si>
  <si>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</si>
  <si>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</si>
  <si>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</si>
  <si>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</si>
  <si>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</si>
  <si>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</si>
  <si>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</si>
  <si>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</si>
  <si>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</si>
  <si>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</si>
  <si>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</si>
  <si>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</si>
  <si>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</si>
  <si>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</si>
  <si>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</si>
  <si>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</si>
  <si>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</si>
  <si>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</si>
  <si>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</si>
  <si>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</si>
  <si>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</si>
  <si>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</si>
  <si>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</si>
  <si>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</si>
  <si>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</si>
  <si>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</si>
  <si>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</si>
  <si>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</si>
  <si>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</si>
  <si>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</si>
  <si>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</si>
  <si>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</si>
  <si>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</si>
  <si>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</si>
  <si>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</si>
  <si>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</si>
  <si>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</si>
  <si>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</si>
  <si>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</si>
  <si>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</si>
  <si>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</si>
  <si>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</si>
  <si>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</si>
  <si>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</si>
  <si>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</si>
  <si>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</si>
  <si>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</si>
  <si>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</si>
  <si>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</si>
  <si>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</si>
  <si>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</si>
  <si>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</si>
  <si>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</si>
  <si>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</si>
  <si>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</si>
  <si>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</si>
  <si>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</si>
  <si>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</si>
  <si>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</si>
  <si>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</si>
  <si>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</si>
  <si>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</si>
  <si>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</si>
  <si>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</si>
  <si>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</si>
  <si>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</si>
  <si>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</si>
  <si>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</si>
  <si>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</si>
  <si>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</si>
  <si>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</si>
  <si>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</si>
  <si>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</si>
  <si>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</si>
  <si>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</si>
  <si>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</si>
  <si>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</si>
  <si>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</si>
  <si>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</si>
  <si>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</si>
  <si>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</si>
  <si>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</si>
  <si>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</si>
  <si>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</si>
  <si>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</si>
  <si>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</si>
  <si>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</si>
  <si>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</si>
  <si>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</si>
  <si>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</si>
  <si>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</si>
  <si>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</si>
  <si>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</si>
  <si>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</si>
  <si>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</si>
  <si>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</si>
  <si>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</si>
  <si>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</si>
  <si>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</si>
  <si>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</si>
  <si>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</si>
  <si>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</si>
  <si>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</si>
  <si>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</si>
  <si>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</si>
  <si>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</si>
  <si>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</si>
  <si>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</si>
  <si>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</si>
  <si>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</si>
  <si>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</si>
  <si>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</si>
  <si>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</si>
  <si>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</si>
  <si>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</si>
  <si>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</si>
  <si>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</si>
  <si>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</si>
  <si>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</si>
  <si>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</si>
  <si>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</si>
  <si>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</si>
  <si>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</si>
  <si>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</si>
  <si>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</si>
  <si>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</si>
  <si>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</si>
  <si>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</si>
  <si>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</si>
  <si>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</si>
  <si>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</si>
  <si>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</si>
  <si>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</si>
  <si>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</si>
  <si>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</si>
  <si>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</si>
  <si>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</si>
  <si>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</si>
  <si>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</si>
  <si>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</si>
  <si>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</si>
  <si>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</si>
  <si>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</si>
  <si>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</si>
  <si>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</si>
  <si>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</si>
  <si>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</si>
  <si>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</si>
  <si>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</si>
  <si>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</si>
  <si>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</si>
  <si>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</si>
  <si>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</si>
  <si>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</si>
  <si>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</si>
  <si>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</si>
  <si>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</si>
  <si>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</si>
  <si>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</si>
  <si>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</si>
  <si>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</si>
  <si>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</si>
  <si>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</si>
  <si>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</si>
  <si>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</si>
  <si>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</si>
  <si>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</si>
  <si>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</si>
  <si>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</si>
  <si>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</si>
  <si>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</si>
  <si>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</si>
  <si>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</si>
  <si>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</si>
  <si>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</si>
  <si>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</si>
  <si>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</si>
  <si>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</si>
  <si>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</si>
  <si>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</si>
  <si>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</si>
  <si>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</si>
  <si>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</si>
  <si>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</si>
  <si>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</si>
  <si>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</si>
  <si>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</si>
  <si>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</si>
  <si>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</si>
  <si>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</si>
  <si>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</si>
  <si>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</si>
  <si>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</si>
  <si>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</si>
  <si>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</si>
  <si>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</si>
  <si>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</si>
  <si>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</si>
  <si>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</si>
  <si>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</si>
  <si>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</si>
  <si>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</si>
  <si>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</si>
  <si>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</si>
  <si>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</si>
  <si>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</si>
  <si>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</si>
  <si>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</si>
  <si>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</si>
  <si>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</si>
  <si>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</si>
  <si>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</si>
  <si>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</si>
  <si>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</si>
  <si>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</si>
  <si>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</si>
  <si>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</si>
  <si>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</si>
  <si>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</si>
  <si>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</si>
  <si>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</si>
  <si>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</si>
  <si>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</si>
  <si>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</si>
  <si>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</si>
  <si>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</si>
  <si>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</si>
  <si>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</si>
  <si>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</si>
  <si>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</si>
  <si>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</si>
  <si>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</si>
  <si>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</si>
  <si>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</si>
  <si>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</si>
  <si>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</si>
  <si>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</si>
  <si>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</si>
  <si>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</si>
  <si>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</si>
  <si>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</si>
  <si>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</si>
  <si>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</si>
  <si>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</si>
  <si>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</si>
  <si>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</si>
  <si>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</si>
  <si>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</si>
  <si>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</si>
  <si>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</si>
  <si>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</si>
  <si>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</si>
  <si>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</si>
  <si>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</si>
  <si>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</si>
  <si>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</si>
  <si>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</si>
  <si>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</si>
  <si>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</si>
  <si>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</si>
  <si>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</si>
  <si>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</si>
  <si>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</si>
  <si>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</si>
  <si>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</si>
  <si>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</si>
  <si>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</si>
  <si>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</si>
  <si>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</si>
  <si>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</si>
  <si>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</si>
  <si>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</si>
  <si>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</si>
  <si>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</si>
  <si>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</si>
  <si>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</si>
  <si>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</si>
  <si>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</si>
  <si>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</si>
  <si>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</si>
  <si>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</si>
  <si>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</si>
  <si>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</si>
  <si>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</si>
  <si>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</si>
  <si>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</si>
  <si>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</si>
  <si>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</si>
  <si>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</si>
  <si>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</si>
  <si>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</si>
  <si>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</si>
  <si>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</si>
  <si>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</si>
  <si>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</si>
  <si>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</si>
  <si>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</si>
  <si>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</si>
  <si>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</si>
  <si>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</si>
  <si>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</si>
  <si>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</si>
  <si>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</si>
  <si>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</si>
  <si>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</si>
  <si>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</si>
  <si>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</si>
  <si>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</si>
  <si>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</si>
  <si>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</si>
  <si>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</si>
  <si>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</si>
  <si>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</si>
  <si>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</si>
  <si>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</si>
  <si>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</si>
  <si>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</si>
  <si>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</si>
  <si>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</si>
  <si>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</si>
  <si>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</si>
  <si>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</si>
  <si>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</si>
  <si>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</si>
  <si>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</si>
  <si>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</si>
  <si>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</si>
  <si>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</si>
  <si>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</si>
  <si>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</si>
  <si>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</si>
  <si>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</si>
  <si>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</si>
  <si>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</si>
  <si>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</si>
  <si>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</si>
  <si>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</si>
  <si>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</si>
  <si>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</si>
  <si>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</si>
  <si>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</si>
  <si>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</si>
  <si>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</si>
  <si>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</si>
  <si>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</si>
  <si>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</si>
  <si>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</si>
  <si>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</si>
  <si>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</si>
  <si>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</si>
  <si>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</si>
  <si>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</si>
  <si>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</si>
  <si>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</si>
  <si>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</si>
  <si>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</si>
  <si>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</si>
  <si>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</si>
  <si>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</si>
  <si>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</si>
  <si>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</si>
  <si>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</si>
  <si>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</si>
  <si>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</si>
  <si>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</si>
  <si>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</si>
  <si>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</si>
  <si>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</si>
  <si>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</si>
  <si>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</si>
  <si>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</si>
  <si>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</si>
  <si>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</si>
  <si>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</si>
  <si>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</si>
  <si>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</si>
  <si>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</si>
  <si>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</si>
  <si>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</si>
  <si>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</si>
  <si>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</si>
  <si>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</si>
  <si>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</si>
  <si>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</si>
  <si>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</si>
  <si>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</si>
  <si>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</si>
  <si>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</si>
  <si>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</si>
  <si>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</si>
  <si>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</si>
  <si>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</si>
  <si>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</si>
  <si>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</si>
  <si>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</si>
  <si>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</si>
  <si>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</si>
  <si>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</si>
  <si>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</si>
  <si>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</si>
  <si>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</si>
  <si>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</si>
  <si>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</si>
  <si>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</si>
  <si>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</si>
  <si>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</si>
  <si>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</si>
  <si>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</si>
  <si>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</si>
  <si>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</si>
  <si>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</si>
  <si>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</si>
  <si>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</si>
  <si>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</si>
  <si>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</si>
  <si>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</si>
  <si>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</si>
  <si>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</si>
  <si>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</si>
  <si>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</si>
  <si>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</si>
  <si>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</si>
  <si>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</si>
  <si>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</si>
  <si>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</si>
  <si>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</si>
  <si>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</si>
  <si>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</si>
  <si>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</si>
  <si>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</si>
  <si>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</si>
  <si>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</si>
  <si>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</si>
  <si>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</si>
  <si>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</si>
  <si>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</si>
  <si>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</si>
  <si>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</si>
  <si>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</si>
  <si>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</si>
  <si>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</si>
  <si>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</si>
  <si>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</si>
  <si>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</si>
  <si>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</si>
  <si>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</si>
  <si>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</si>
  <si>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</si>
  <si>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</si>
  <si>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</si>
  <si>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</si>
  <si>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</si>
  <si>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</si>
  <si>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</si>
  <si>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</si>
  <si>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</si>
  <si>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</si>
  <si>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</si>
  <si>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</si>
  <si>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</si>
  <si>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</si>
  <si>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</si>
  <si>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</si>
  <si>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</si>
  <si>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</si>
  <si>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</si>
  <si>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</si>
  <si>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</si>
  <si>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</si>
  <si>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</si>
  <si>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</si>
  <si>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</si>
  <si>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</si>
  <si>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</si>
  <si>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</si>
  <si>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</si>
  <si>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</si>
  <si>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</si>
  <si>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</si>
  <si>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</si>
  <si>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</si>
  <si>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</si>
  <si>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</si>
  <si>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</si>
  <si>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</si>
  <si>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</si>
  <si>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</si>
  <si>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</si>
  <si>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</si>
  <si>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</si>
  <si>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</si>
  <si>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</si>
  <si>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</si>
  <si>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</si>
  <si>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</si>
  <si>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</si>
  <si>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</si>
  <si>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</si>
  <si>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</si>
  <si>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</si>
  <si>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</si>
  <si>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</si>
  <si>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</si>
  <si>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</si>
  <si>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</si>
  <si>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</si>
  <si>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</si>
  <si>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</si>
  <si>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</si>
  <si>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</si>
  <si>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</si>
  <si>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</si>
  <si>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</si>
  <si>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</si>
  <si>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</si>
  <si>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</si>
  <si>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</si>
  <si>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</si>
  <si>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</si>
  <si>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</si>
  <si>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</si>
  <si>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</si>
  <si>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</si>
  <si>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</si>
  <si>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</si>
  <si>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</si>
  <si>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</si>
  <si>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</si>
  <si>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</si>
  <si>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</si>
  <si>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</si>
  <si>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</si>
  <si>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</si>
  <si>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</si>
  <si>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</si>
  <si>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</si>
  <si>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</si>
  <si>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</si>
  <si>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</si>
  <si>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</si>
  <si>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</si>
  <si>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</si>
  <si>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</si>
  <si>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</si>
  <si>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</si>
  <si>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</si>
  <si>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</si>
  <si>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</si>
  <si>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</si>
  <si>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</si>
  <si>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</si>
  <si>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</si>
  <si>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</si>
  <si>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</si>
  <si>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</si>
  <si>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</si>
  <si>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</si>
  <si>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</si>
  <si>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</si>
  <si>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</si>
  <si>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</si>
  <si>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</si>
  <si>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</si>
  <si>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</si>
  <si>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</si>
  <si>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</si>
  <si>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</si>
  <si>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</si>
  <si>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</si>
  <si>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</si>
  <si>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</si>
  <si>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</si>
  <si>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</si>
  <si>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</si>
  <si>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</si>
  <si>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</si>
  <si>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</si>
  <si>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</si>
  <si>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</si>
  <si>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</si>
  <si>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</si>
  <si>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</si>
  <si>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</si>
  <si>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</si>
  <si>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</si>
  <si>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</si>
  <si>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</si>
  <si>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</si>
  <si>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</si>
  <si>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</si>
  <si>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</si>
  <si>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</si>
  <si>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</si>
  <si>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</si>
  <si>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</si>
  <si>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</si>
  <si>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</si>
  <si>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</si>
  <si>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</si>
  <si>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</si>
  <si>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</si>
  <si>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</si>
  <si>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</si>
  <si>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</si>
  <si>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</si>
  <si>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</si>
  <si>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</si>
  <si>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</si>
  <si>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</si>
  <si>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</si>
  <si>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</si>
  <si>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</si>
  <si>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</si>
  <si>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</si>
  <si>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</si>
  <si>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</si>
  <si>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</si>
  <si>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</si>
  <si>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</si>
  <si>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</si>
  <si>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</si>
  <si>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</si>
  <si>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</si>
  <si>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</si>
  <si>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</si>
  <si>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</si>
  <si>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</si>
  <si>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</si>
  <si>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</si>
  <si>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</si>
  <si>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</si>
  <si>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</si>
  <si>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</si>
  <si>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</si>
  <si>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</si>
  <si>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</si>
  <si>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</si>
  <si>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</si>
  <si>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</si>
  <si>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</si>
  <si>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</si>
  <si>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</si>
  <si>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</si>
  <si>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</si>
  <si>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</si>
  <si>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</si>
  <si>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</si>
  <si>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</si>
  <si>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</si>
  <si>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</si>
  <si>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</si>
  <si>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</si>
  <si>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</si>
  <si>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</si>
  <si>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</si>
  <si>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</si>
  <si>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</si>
  <si>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</si>
  <si>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</si>
  <si>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</si>
  <si>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</si>
  <si>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</si>
  <si>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</si>
  <si>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</si>
  <si>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</si>
  <si>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</si>
  <si>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</si>
  <si>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</si>
  <si>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</si>
  <si>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</si>
  <si>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</si>
  <si>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</si>
  <si>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</si>
  <si>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</si>
  <si>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</si>
  <si>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</si>
  <si>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</si>
  <si>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</si>
  <si>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</si>
  <si>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</si>
  <si>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</si>
  <si>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</si>
  <si>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</si>
  <si>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</si>
  <si>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</si>
  <si>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</si>
  <si>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</si>
  <si>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</si>
  <si>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</si>
  <si>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</si>
  <si>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</si>
  <si>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</si>
  <si>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</si>
  <si>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</si>
  <si>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</si>
  <si>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</si>
  <si>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</si>
  <si>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</si>
  <si>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</si>
  <si>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</si>
  <si>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</si>
  <si>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</si>
  <si>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</si>
  <si>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</si>
  <si>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</si>
  <si>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</si>
  <si>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</si>
  <si>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</si>
  <si>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</si>
  <si>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</si>
  <si>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</si>
  <si>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</si>
  <si>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</si>
  <si>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</si>
  <si>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</si>
  <si>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</si>
  <si>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</si>
  <si>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</si>
  <si>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</si>
  <si>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</si>
  <si>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</si>
  <si>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</si>
  <si>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</si>
  <si>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</si>
  <si>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</si>
  <si>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</si>
  <si>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</si>
  <si>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</si>
  <si>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</si>
  <si>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</si>
  <si>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</si>
  <si>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</si>
  <si>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</si>
  <si>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</si>
  <si>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</si>
  <si>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</si>
  <si>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</si>
  <si>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</si>
  <si>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</si>
  <si>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</si>
  <si>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</si>
  <si>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</si>
  <si>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</si>
  <si>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</si>
  <si>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</si>
  <si>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</si>
  <si>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</si>
  <si>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</si>
  <si>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</si>
  <si>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</si>
  <si>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</si>
  <si>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</si>
  <si>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</si>
  <si>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</si>
  <si>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</si>
  <si>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</si>
  <si>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</si>
  <si>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</si>
  <si>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</si>
  <si>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</si>
  <si>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</si>
  <si>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</si>
  <si>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</si>
  <si>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</si>
  <si>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</si>
  <si>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</si>
  <si>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</si>
  <si>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</si>
  <si>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</si>
  <si>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</si>
  <si>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</si>
  <si>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</si>
  <si>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</si>
  <si>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</si>
  <si>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</si>
  <si>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</si>
  <si>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</si>
  <si>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</si>
  <si>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</si>
  <si>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</si>
  <si>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</si>
  <si>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</si>
  <si>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</si>
  <si>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</si>
  <si>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</si>
  <si>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</si>
  <si>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</si>
  <si>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</si>
  <si>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</si>
  <si>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</si>
  <si>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</si>
  <si>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</si>
  <si>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</si>
  <si>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</si>
  <si>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</si>
  <si>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</si>
  <si>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</si>
  <si>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</si>
  <si>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</si>
  <si>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</si>
  <si>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</si>
  <si>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</si>
  <si>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</si>
  <si>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</si>
  <si>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</si>
  <si>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</si>
  <si>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</si>
  <si>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</si>
  <si>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</si>
  <si>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</si>
  <si>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</si>
  <si>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</si>
  <si>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</si>
  <si>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</si>
  <si>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</si>
  <si>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</si>
  <si>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</si>
  <si>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</si>
  <si>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</si>
  <si>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</si>
  <si>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</si>
  <si>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</si>
  <si>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</si>
  <si>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</si>
  <si>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</si>
  <si>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</si>
  <si>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</si>
  <si>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</si>
  <si>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</si>
  <si>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</si>
  <si>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</si>
  <si>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</si>
  <si>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</si>
  <si>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</si>
  <si>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</si>
  <si>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</si>
  <si>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</si>
  <si>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</si>
  <si>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</si>
  <si>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</si>
  <si>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</si>
  <si>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</si>
  <si>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</si>
  <si>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</si>
  <si>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</si>
  <si>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</si>
  <si>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</si>
  <si>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</si>
  <si>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</si>
  <si>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</si>
  <si>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</si>
  <si>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</si>
  <si>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</si>
  <si>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</si>
  <si>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</si>
  <si>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</si>
  <si>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</si>
  <si>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</si>
  <si>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</si>
  <si>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</si>
  <si>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</si>
  <si>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</si>
  <si>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</si>
  <si>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</si>
  <si>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</si>
  <si>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</si>
  <si>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</si>
  <si>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</si>
  <si>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</si>
  <si>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</si>
  <si>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</si>
  <si>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</si>
  <si>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</si>
  <si>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</si>
  <si>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</si>
  <si>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</si>
  <si>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</si>
  <si>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</si>
  <si>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</si>
  <si>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</si>
  <si>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</si>
  <si>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</si>
  <si>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</si>
  <si>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</si>
  <si>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</si>
  <si>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</si>
  <si>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</si>
  <si>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</si>
  <si>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</si>
  <si>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</si>
  <si>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</si>
  <si>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</si>
  <si>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</si>
  <si>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</si>
  <si>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</si>
  <si>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</si>
  <si>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</si>
  <si>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</si>
  <si>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</si>
  <si>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</si>
  <si>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</si>
  <si>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</si>
  <si>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</si>
  <si>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</si>
  <si>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</si>
  <si>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</si>
  <si>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</si>
  <si>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</si>
  <si>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</si>
  <si>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</si>
  <si>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</si>
  <si>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</si>
  <si>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</si>
  <si>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</si>
  <si>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</si>
  <si>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</si>
  <si>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</si>
  <si>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</si>
  <si>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</si>
  <si>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</si>
  <si>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</si>
  <si>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</si>
  <si>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</si>
  <si>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</si>
  <si>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</si>
  <si>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</si>
  <si>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</si>
  <si>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</si>
  <si>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</si>
  <si>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</si>
  <si>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</si>
  <si>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</si>
  <si>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</si>
  <si>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</si>
  <si>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</si>
  <si>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</si>
  <si>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</si>
  <si>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</si>
  <si>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</si>
  <si>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</si>
  <si>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</si>
  <si>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</si>
  <si>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</si>
  <si>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</si>
  <si>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</si>
  <si>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</si>
  <si>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</si>
  <si>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</si>
  <si>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</si>
  <si>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</si>
  <si>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</si>
  <si>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</si>
  <si>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</si>
  <si>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</si>
  <si>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</si>
  <si>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</si>
  <si>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</si>
  <si>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</si>
  <si>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</si>
  <si>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</si>
  <si>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</si>
  <si>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</si>
  <si>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</si>
  <si>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</si>
  <si>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</si>
  <si>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</si>
  <si>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</si>
  <si>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</si>
  <si>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</si>
  <si>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</si>
  <si>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</si>
  <si>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</si>
  <si>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</si>
  <si>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</si>
  <si>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</si>
  <si>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</si>
  <si>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</si>
  <si>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</si>
  <si>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</si>
  <si>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</si>
  <si>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</si>
  <si>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</si>
  <si>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</si>
  <si>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</si>
  <si>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</si>
  <si>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</si>
  <si>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</si>
  <si>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</si>
  <si>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</si>
  <si>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</si>
  <si>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</si>
  <si>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</si>
  <si>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</si>
  <si>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</si>
  <si>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</si>
  <si>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</si>
  <si>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</si>
  <si>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</si>
  <si>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</si>
  <si>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</si>
  <si>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</si>
  <si>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</si>
  <si>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</si>
  <si>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</si>
  <si>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</si>
  <si>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</si>
  <si>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</si>
  <si>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</si>
  <si>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</si>
  <si>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</si>
  <si>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</si>
  <si>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</si>
  <si>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</si>
  <si>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</si>
  <si>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</si>
  <si>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</si>
  <si>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</si>
  <si>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</si>
  <si>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</si>
  <si>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</si>
  <si>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</si>
  <si>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</si>
  <si>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</si>
  <si>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</si>
  <si>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</si>
  <si>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</si>
  <si>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</si>
  <si>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</si>
  <si>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</si>
  <si>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</si>
  <si>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</si>
  <si>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</si>
  <si>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</si>
  <si>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</si>
  <si>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</si>
  <si>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</si>
  <si>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</si>
  <si>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</si>
  <si>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</si>
  <si>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</si>
  <si>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</si>
  <si>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</si>
  <si>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</si>
  <si>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</si>
  <si>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</si>
  <si>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</si>
  <si>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</si>
  <si>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</si>
  <si>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</si>
  <si>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</si>
  <si>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</si>
  <si>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</si>
  <si>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</si>
  <si>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</si>
  <si>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</si>
  <si>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</si>
  <si>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</si>
  <si>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</si>
  <si>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</si>
  <si>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</si>
  <si>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</si>
  <si>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</si>
  <si>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</si>
  <si>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</si>
  <si>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</si>
  <si>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</si>
  <si>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</si>
  <si>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</si>
  <si>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</si>
  <si>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</si>
  <si>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</si>
  <si>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</si>
  <si>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</si>
  <si>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</si>
  <si>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</si>
  <si>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</si>
  <si>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</si>
  <si>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</si>
  <si>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</si>
  <si>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</si>
  <si>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</si>
  <si>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</si>
  <si>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</si>
  <si>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</si>
  <si>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</si>
  <si>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</si>
  <si>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</si>
  <si>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</si>
  <si>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</si>
  <si>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</si>
  <si>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</si>
  <si>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</si>
  <si>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</si>
  <si>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</si>
  <si>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</si>
  <si>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</si>
  <si>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</si>
  <si>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</si>
  <si>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</si>
  <si>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</si>
  <si>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</si>
  <si>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</si>
  <si>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</si>
  <si>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</si>
  <si>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</si>
  <si>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</si>
  <si>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</si>
  <si>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</si>
  <si>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</si>
  <si>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</si>
  <si>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</si>
  <si>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</si>
  <si>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</si>
  <si>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</si>
  <si>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</si>
  <si>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</si>
  <si>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</si>
  <si>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</si>
  <si>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</si>
  <si>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</si>
  <si>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</si>
  <si>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</si>
  <si>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</si>
  <si>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</si>
  <si>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</si>
  <si>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</si>
  <si>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</si>
  <si>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</si>
  <si>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</si>
  <si>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</si>
  <si>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</si>
  <si>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</si>
  <si>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</si>
  <si>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</si>
  <si>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</si>
  <si>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</si>
  <si>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</si>
  <si>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</si>
  <si>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</si>
  <si>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</si>
  <si>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</si>
  <si>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</si>
  <si>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</si>
  <si>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</si>
  <si>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</si>
  <si>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</si>
  <si>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</si>
  <si>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</si>
  <si>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</si>
  <si>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</si>
  <si>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</si>
  <si>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</si>
  <si>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</si>
  <si>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</si>
  <si>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</si>
  <si>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</si>
  <si>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</si>
  <si>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</si>
  <si>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</si>
  <si>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</si>
  <si>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</si>
  <si>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</si>
  <si>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</si>
  <si>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</si>
  <si>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</si>
  <si>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</si>
  <si>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</si>
  <si>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</si>
  <si>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</si>
  <si>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</si>
  <si>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</si>
  <si>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</si>
  <si>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</si>
  <si>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</si>
  <si>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</si>
  <si>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</si>
  <si>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</si>
  <si>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</si>
  <si>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</si>
  <si>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</si>
  <si>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</si>
  <si>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</si>
  <si>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</si>
  <si>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</si>
  <si>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</si>
  <si>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</si>
  <si>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</si>
  <si>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</si>
  <si>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</si>
  <si>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</si>
  <si>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</si>
  <si>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</si>
  <si>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</si>
  <si>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</si>
  <si>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</si>
  <si>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</si>
  <si>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</si>
  <si>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</si>
  <si>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</si>
  <si>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</si>
  <si>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</si>
  <si>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</si>
  <si>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</si>
  <si>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</si>
  <si>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</si>
  <si>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</si>
  <si>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</si>
  <si>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</si>
  <si>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</si>
  <si>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</si>
  <si>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</si>
  <si>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</si>
  <si>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</si>
  <si>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</si>
  <si>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</si>
  <si>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</si>
  <si>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</si>
  <si>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</si>
  <si>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</si>
  <si>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</si>
  <si>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</si>
  <si>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</si>
  <si>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</si>
  <si>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</si>
  <si>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</si>
  <si>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</si>
  <si>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</si>
  <si>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</si>
  <si>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</si>
  <si>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</si>
  <si>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</si>
  <si>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</si>
  <si>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</si>
  <si>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</si>
  <si>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</si>
  <si>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</si>
  <si>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</si>
  <si>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</si>
  <si>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</si>
  <si>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</si>
  <si>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</si>
  <si>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</si>
  <si>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</si>
  <si>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</si>
  <si>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</si>
  <si>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</si>
  <si>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</si>
  <si>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</si>
  <si>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</si>
  <si>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</si>
  <si>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</si>
  <si>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</si>
  <si>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</si>
  <si>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</si>
  <si>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</si>
  <si>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</si>
  <si>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</si>
  <si>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</si>
  <si>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</si>
  <si>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</si>
  <si>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</si>
  <si>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</si>
  <si>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</si>
  <si>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</si>
  <si>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</si>
  <si>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</si>
  <si>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</si>
  <si>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</si>
  <si>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</si>
  <si>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</si>
  <si>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</si>
  <si>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</si>
  <si>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</si>
  <si>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</si>
  <si>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</si>
  <si>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</si>
  <si>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</si>
  <si>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</si>
  <si>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</si>
  <si>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</si>
  <si>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</si>
  <si>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</si>
  <si>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</si>
  <si>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</si>
  <si>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</si>
  <si>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</si>
  <si>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</si>
  <si>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</si>
  <si>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</si>
  <si>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</si>
  <si>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</si>
  <si>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</si>
  <si>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</si>
  <si>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</si>
  <si>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</si>
  <si>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</si>
  <si>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</si>
  <si>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</si>
  <si>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</si>
  <si>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</si>
  <si>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</si>
  <si>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</si>
  <si>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</si>
  <si>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</si>
  <si>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</si>
  <si>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</si>
  <si>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</si>
  <si>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</si>
  <si>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</si>
  <si>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</si>
  <si>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</si>
  <si>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</si>
  <si>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</si>
  <si>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</si>
  <si>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</si>
  <si>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</si>
  <si>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</si>
  <si>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</si>
  <si>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</si>
  <si>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</si>
  <si>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</si>
  <si>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</si>
  <si>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</si>
  <si>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</si>
  <si>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</si>
  <si>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</si>
  <si>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</si>
  <si>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</si>
  <si>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</si>
  <si>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</si>
  <si>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</si>
  <si>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</si>
  <si>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</si>
  <si>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</si>
  <si>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</si>
  <si>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</si>
  <si>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</si>
  <si>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</si>
  <si>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</si>
  <si>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</si>
  <si>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</si>
  <si>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</si>
  <si>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</si>
  <si>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</si>
  <si>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</si>
  <si>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</si>
  <si>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</si>
  <si>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</si>
  <si>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</si>
  <si>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</si>
  <si>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</si>
  <si>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</si>
  <si>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</si>
  <si>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</si>
  <si>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</si>
  <si>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</si>
  <si>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</si>
  <si>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</si>
  <si>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</si>
  <si>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</si>
  <si>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</si>
  <si>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</si>
  <si>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</si>
  <si>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</si>
  <si>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</si>
  <si>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</si>
  <si>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</si>
  <si>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</si>
  <si>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</si>
  <si>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</si>
  <si>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</si>
  <si>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</si>
  <si>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</si>
  <si>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</si>
  <si>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</si>
  <si>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</si>
  <si>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</si>
  <si>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</si>
  <si>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</si>
  <si>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</si>
  <si>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</si>
  <si>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</si>
  <si>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</si>
  <si>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</si>
  <si>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</si>
  <si>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</si>
  <si>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</si>
  <si>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</si>
  <si>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</si>
  <si>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</si>
  <si>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</si>
  <si>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</si>
  <si>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</si>
  <si>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</si>
  <si>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</si>
  <si>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</si>
  <si>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</si>
  <si>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</si>
  <si>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</si>
  <si>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</si>
  <si>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</si>
  <si>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</si>
  <si>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</si>
  <si>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</si>
  <si>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</si>
  <si>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</si>
  <si>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</si>
  <si>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</si>
  <si>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</si>
  <si>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</si>
  <si>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</si>
  <si>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</si>
  <si>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</si>
  <si>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</si>
  <si>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</si>
  <si>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</si>
  <si>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</si>
  <si>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</si>
  <si>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</si>
  <si>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</si>
  <si>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</si>
  <si>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</si>
  <si>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</si>
  <si>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</si>
  <si>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</si>
  <si>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</si>
  <si>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</si>
  <si>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</si>
  <si>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</si>
  <si>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</si>
  <si>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</si>
  <si>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</si>
  <si>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</si>
  <si>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</si>
  <si>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</si>
  <si>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</si>
  <si>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</si>
  <si>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</si>
  <si>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</si>
  <si>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</si>
  <si>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</si>
  <si>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</si>
  <si>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</si>
  <si>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</si>
  <si>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</si>
  <si>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</si>
  <si>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</si>
  <si>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</si>
  <si>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</si>
  <si>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</si>
  <si>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</si>
  <si>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</si>
  <si>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</si>
  <si>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</si>
  <si>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</si>
  <si>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</si>
  <si>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</si>
  <si>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</si>
  <si>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</si>
  <si>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</si>
  <si>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</si>
  <si>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</si>
  <si>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</si>
  <si>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</si>
  <si>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</si>
  <si>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</si>
  <si>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</si>
  <si>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</si>
  <si>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</si>
  <si>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</si>
  <si>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</si>
  <si>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</si>
  <si>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</si>
  <si>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</si>
  <si>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</si>
  <si>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</si>
  <si>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</si>
  <si>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</si>
  <si>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</si>
  <si>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</si>
  <si>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</si>
  <si>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</si>
  <si>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</si>
  <si>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</si>
  <si>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</si>
  <si>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</si>
  <si>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</si>
  <si>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</si>
  <si>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</si>
  <si>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</si>
  <si>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</si>
  <si>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</si>
  <si>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</si>
  <si>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</si>
  <si>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</si>
  <si>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</si>
  <si>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</si>
  <si>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</si>
  <si>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</si>
  <si>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</si>
  <si>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</si>
  <si>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</si>
  <si>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</si>
  <si>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</si>
  <si>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</si>
  <si>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</si>
  <si>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</si>
  <si>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</si>
  <si>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</si>
  <si>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</si>
  <si>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</si>
  <si>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</si>
  <si>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</si>
  <si>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</si>
  <si>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</si>
  <si>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</si>
  <si>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</si>
  <si>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</si>
  <si>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</si>
  <si>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</si>
  <si>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</si>
  <si>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</si>
  <si>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</si>
  <si>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</si>
  <si>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</si>
  <si>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</si>
  <si>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</si>
  <si>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</si>
  <si>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</si>
  <si>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</si>
  <si>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</si>
  <si>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</si>
  <si>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</si>
  <si>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</si>
  <si>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</si>
  <si>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</si>
  <si>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</si>
  <si>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</si>
  <si>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</si>
  <si>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</si>
  <si>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</si>
  <si>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</si>
  <si>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</si>
  <si>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</si>
  <si>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</si>
  <si>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</si>
  <si>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</si>
  <si>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</si>
  <si>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</si>
  <si>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</si>
  <si>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</si>
  <si>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</si>
  <si>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</si>
  <si>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</si>
  <si>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</si>
  <si>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</si>
  <si>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</si>
  <si>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</si>
  <si>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</si>
  <si>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</si>
  <si>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</si>
  <si>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</si>
  <si>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</si>
  <si>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</si>
  <si>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</si>
  <si>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</si>
  <si>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</si>
  <si>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</si>
  <si>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</si>
  <si>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</si>
  <si>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</si>
  <si>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</si>
  <si>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</si>
  <si>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</si>
  <si>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</si>
  <si>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</si>
  <si>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</si>
  <si>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</si>
  <si>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</si>
  <si>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</si>
  <si>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</si>
  <si>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</si>
  <si>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</si>
  <si>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</si>
  <si>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</si>
  <si>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</si>
  <si>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</si>
  <si>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</si>
  <si>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</si>
  <si>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</si>
  <si>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</si>
  <si>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</si>
  <si>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</si>
  <si>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</si>
  <si>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</si>
  <si>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</si>
  <si>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</si>
  <si>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</si>
  <si>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</si>
  <si>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</si>
  <si>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</si>
  <si>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</si>
  <si>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</si>
  <si>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</si>
  <si>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</si>
  <si>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</si>
  <si>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</si>
  <si>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</si>
  <si>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</si>
  <si>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</si>
  <si>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</si>
  <si>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</si>
  <si>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</si>
  <si>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</si>
  <si>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</si>
  <si>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</si>
  <si>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</si>
  <si>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</si>
  <si>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</si>
  <si>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</si>
  <si>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</si>
  <si>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</si>
  <si>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</si>
  <si>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</si>
  <si>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</si>
  <si>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</si>
  <si>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</si>
  <si>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</si>
  <si>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</si>
  <si>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</si>
  <si>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</si>
  <si>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</si>
  <si>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</si>
  <si>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</si>
  <si>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</si>
  <si>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</si>
  <si>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</si>
  <si>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</si>
  <si>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</si>
  <si>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</si>
  <si>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</si>
  <si>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</si>
  <si>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</si>
  <si>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</si>
  <si>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</si>
  <si>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</si>
  <si>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</si>
  <si>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</si>
  <si>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</si>
  <si>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</si>
  <si>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</si>
  <si>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</si>
  <si>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</si>
  <si>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</si>
  <si>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</si>
  <si>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</si>
  <si>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</si>
  <si>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</si>
  <si>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</si>
  <si>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</si>
  <si>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</si>
  <si>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</si>
  <si>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</si>
  <si>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</si>
  <si>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</si>
  <si>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</si>
  <si>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</si>
  <si>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</si>
  <si>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</si>
  <si>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</si>
  <si>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</si>
  <si>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</si>
  <si>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</si>
  <si>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</si>
  <si>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</si>
  <si>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</si>
  <si>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</si>
  <si>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</si>
  <si>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</si>
  <si>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</si>
  <si>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</si>
  <si>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</si>
  <si>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</si>
  <si>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</si>
  <si>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</si>
  <si>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</si>
  <si>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</si>
  <si>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</si>
  <si>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</si>
  <si>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</si>
  <si>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</si>
  <si>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</si>
  <si>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</si>
  <si>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</si>
  <si>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</si>
  <si>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</si>
  <si>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</si>
  <si>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</si>
  <si>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</si>
  <si>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</si>
  <si>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</si>
  <si>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</si>
  <si>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</si>
  <si>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</si>
  <si>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</si>
  <si>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</si>
  <si>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</si>
  <si>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</si>
  <si>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</si>
  <si>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</si>
  <si>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</si>
  <si>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</si>
  <si>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</si>
  <si>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</si>
  <si>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</si>
  <si>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</si>
  <si>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</si>
  <si>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</si>
  <si>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</si>
  <si>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</si>
  <si>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</si>
  <si>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</si>
  <si>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</si>
  <si>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</si>
  <si>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</si>
  <si>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</si>
  <si>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</si>
  <si>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</si>
  <si>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</si>
  <si>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</si>
  <si>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</si>
  <si>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</si>
  <si>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</si>
  <si>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</si>
  <si>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</si>
  <si>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</si>
  <si>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</si>
  <si>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</si>
  <si>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</si>
  <si>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</si>
  <si>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</si>
  <si>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</si>
  <si>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</si>
  <si>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</si>
  <si>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</si>
  <si>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</si>
  <si>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</si>
  <si>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</si>
  <si>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</si>
  <si>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</si>
  <si>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</si>
  <si>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</si>
  <si>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</si>
  <si>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</si>
  <si>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</si>
  <si>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</si>
  <si>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</si>
  <si>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</si>
  <si>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</si>
  <si>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</si>
  <si>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</si>
  <si>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</si>
  <si>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</si>
  <si>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</si>
  <si>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</si>
  <si>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</si>
  <si>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</si>
  <si>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</si>
  <si>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</si>
  <si>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</si>
  <si>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</si>
  <si>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</si>
  <si>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</si>
  <si>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</si>
  <si>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</si>
  <si>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</si>
  <si>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</si>
  <si>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</si>
  <si>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</si>
  <si>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</si>
  <si>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</si>
  <si>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</si>
  <si>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</si>
  <si>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</si>
  <si>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</si>
  <si>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</si>
  <si>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</si>
  <si>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</si>
  <si>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</si>
  <si>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</si>
  <si>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</si>
  <si>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</si>
  <si>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</si>
  <si>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</si>
  <si>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</si>
  <si>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</si>
  <si>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</si>
  <si>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</si>
  <si>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</si>
  <si>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</si>
  <si>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</si>
  <si>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</si>
  <si>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</si>
  <si>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</si>
  <si>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</si>
  <si>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</si>
  <si>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</si>
  <si>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</si>
  <si>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</si>
  <si>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</si>
  <si>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</si>
  <si>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</si>
  <si>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</si>
  <si>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</si>
  <si>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</si>
  <si>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</si>
  <si>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</si>
  <si>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</si>
  <si>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</si>
  <si>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</si>
  <si>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</si>
  <si>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</si>
  <si>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</si>
  <si>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</si>
  <si>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</si>
  <si>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</si>
  <si>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</si>
  <si>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</si>
  <si>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</si>
  <si>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</si>
  <si>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</si>
  <si>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</si>
  <si>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</si>
  <si>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</si>
  <si>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</si>
  <si>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</si>
  <si>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</si>
  <si>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</si>
  <si>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</si>
  <si>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</si>
  <si>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</si>
  <si>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</si>
  <si>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</si>
  <si>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</si>
  <si>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</si>
  <si>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</si>
  <si>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</si>
  <si>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</si>
  <si>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</si>
  <si>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</si>
  <si>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</si>
  <si>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</si>
  <si>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</si>
  <si>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</si>
  <si>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</si>
  <si>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</si>
  <si>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</si>
  <si>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</si>
  <si>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</si>
  <si>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</si>
  <si>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</si>
  <si>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</si>
  <si>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</si>
  <si>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</si>
  <si>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</si>
  <si>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</si>
  <si>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</si>
  <si>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</si>
  <si>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</si>
  <si>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</si>
  <si>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</si>
  <si>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</si>
  <si>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</si>
  <si>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</si>
  <si>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</si>
  <si>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</si>
  <si>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</si>
  <si>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</si>
  <si>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</si>
  <si>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</si>
  <si>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</si>
  <si>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</si>
  <si>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</si>
  <si>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</si>
  <si>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</si>
  <si>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</si>
  <si>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</si>
  <si>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</si>
  <si>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</si>
  <si>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</si>
  <si>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</si>
  <si>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</si>
  <si>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</si>
  <si>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</si>
  <si>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</si>
  <si>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</si>
  <si>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</si>
  <si>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</si>
  <si>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</si>
  <si>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</si>
  <si>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</si>
  <si>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</si>
  <si>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</si>
  <si>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</si>
  <si>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</si>
  <si>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</si>
  <si>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</si>
  <si>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</si>
  <si>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</si>
  <si>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</si>
  <si>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</si>
  <si>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</si>
  <si>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</si>
  <si>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</si>
  <si>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</si>
  <si>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</si>
  <si>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</si>
  <si>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</si>
  <si>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</si>
  <si>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</si>
  <si>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</si>
  <si>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</si>
  <si>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</si>
  <si>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</si>
  <si>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</si>
  <si>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</si>
  <si>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</si>
  <si>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</si>
  <si>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</si>
  <si>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</si>
  <si>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</si>
  <si>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</si>
  <si>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</si>
  <si>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</si>
  <si>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</si>
  <si>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</si>
  <si>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</si>
  <si>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</si>
  <si>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</si>
  <si>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</si>
  <si>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</si>
  <si>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</si>
  <si>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</si>
  <si>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</si>
  <si>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</si>
  <si>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</si>
  <si>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</si>
  <si>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</si>
  <si>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</si>
  <si>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</si>
  <si>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</si>
  <si>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</si>
  <si>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</si>
  <si>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</si>
  <si>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</si>
  <si>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</si>
  <si>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</si>
  <si>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</si>
  <si>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</si>
  <si>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</si>
  <si>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</si>
  <si>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</si>
  <si>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</si>
  <si>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</si>
  <si>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</si>
  <si>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</si>
  <si>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</si>
  <si>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</si>
  <si>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</si>
  <si>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</si>
  <si>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</si>
  <si>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</si>
  <si>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</si>
  <si>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</si>
  <si>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</si>
  <si>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</si>
  <si>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</si>
  <si>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</si>
  <si>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</si>
  <si>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</si>
  <si>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</si>
  <si>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</si>
  <si>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</si>
  <si>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</si>
  <si>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</si>
  <si>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</si>
  <si>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</si>
  <si>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</si>
  <si>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</si>
  <si>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</si>
  <si>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</si>
  <si>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</si>
  <si>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</si>
  <si>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</si>
  <si>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</si>
  <si>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</si>
  <si>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</si>
  <si>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</si>
  <si>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</si>
  <si>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</si>
  <si>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</si>
  <si>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</si>
  <si>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</si>
  <si>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</si>
  <si>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</si>
  <si>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</si>
  <si>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</si>
  <si>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</si>
  <si>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</si>
  <si>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</si>
  <si>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</si>
  <si>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</si>
  <si>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</si>
  <si>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</si>
  <si>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</si>
  <si>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</si>
  <si>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</si>
  <si>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</si>
  <si>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</si>
  <si>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</si>
  <si>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</si>
  <si>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</si>
  <si>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</si>
  <si>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</si>
  <si>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</si>
  <si>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</si>
  <si>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</si>
  <si>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</si>
  <si>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</si>
  <si>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</si>
  <si>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</si>
  <si>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</si>
  <si>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</si>
  <si>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</si>
  <si>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</si>
  <si>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</si>
  <si>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</si>
  <si>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</si>
  <si>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</si>
  <si>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</si>
  <si>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</si>
  <si>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</si>
  <si>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</si>
  <si>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</si>
  <si>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</si>
  <si>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</si>
  <si>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</si>
  <si>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</si>
  <si>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</si>
  <si>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</si>
  <si>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</si>
  <si>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</si>
  <si>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</si>
  <si>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</si>
  <si>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</si>
  <si>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</si>
  <si>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</si>
  <si>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</si>
  <si>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</si>
  <si>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</si>
  <si>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</si>
  <si>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</si>
  <si>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</si>
  <si>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</si>
  <si>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</si>
  <si>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</si>
  <si>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</si>
  <si>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</si>
  <si>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</si>
  <si>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</si>
  <si>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</si>
  <si>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</si>
  <si>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</si>
  <si>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</si>
  <si>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</si>
  <si>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</si>
  <si>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</si>
  <si>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</si>
  <si>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</si>
  <si>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</si>
  <si>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</si>
  <si>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</si>
  <si>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</si>
  <si>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</si>
  <si>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</si>
  <si>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</si>
  <si>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</si>
  <si>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</si>
  <si>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</si>
  <si>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</si>
  <si>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</si>
  <si>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</si>
  <si>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</si>
  <si>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</si>
  <si>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</si>
  <si>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</si>
  <si>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</si>
  <si>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</si>
  <si>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</si>
  <si>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</si>
  <si>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</si>
  <si>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</si>
  <si>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</si>
  <si>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</si>
  <si>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</si>
  <si>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</si>
  <si>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</si>
  <si>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</si>
  <si>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</si>
  <si>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</si>
  <si>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</si>
  <si>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</si>
  <si>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</si>
  <si>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</si>
  <si>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</si>
  <si>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</si>
  <si>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</si>
  <si>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</si>
  <si>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</si>
  <si>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</si>
  <si>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</si>
  <si>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</si>
  <si>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</si>
  <si>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</si>
  <si>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</si>
  <si>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</si>
  <si>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</si>
  <si>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</si>
  <si>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</si>
  <si>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</si>
  <si>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</si>
  <si>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</si>
  <si>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</si>
  <si>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</si>
  <si>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</si>
  <si>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</si>
  <si>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</si>
  <si>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</si>
  <si>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</si>
  <si>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</si>
  <si>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</si>
  <si>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</si>
  <si>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</si>
  <si>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</si>
  <si>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</si>
  <si>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</si>
  <si>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</si>
  <si>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</si>
  <si>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</si>
  <si>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</si>
  <si>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</si>
  <si>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</si>
  <si>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</si>
  <si>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</si>
  <si>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</si>
  <si>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</si>
  <si>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</si>
  <si>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</si>
  <si>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</si>
  <si>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</si>
  <si>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</si>
  <si>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</si>
  <si>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</si>
  <si>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</si>
  <si>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</si>
  <si>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</si>
  <si>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</si>
  <si>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</si>
  <si>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</si>
  <si>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</si>
  <si>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</si>
  <si>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</si>
  <si>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</si>
  <si>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</si>
  <si>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</si>
  <si>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</si>
  <si>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</si>
  <si>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</si>
  <si>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</si>
  <si>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</si>
  <si>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</si>
  <si>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</si>
  <si>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</si>
  <si>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</si>
  <si>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</si>
  <si>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</si>
  <si>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</si>
  <si>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</si>
  <si>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</si>
  <si>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</si>
  <si>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</si>
  <si>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</si>
  <si>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</si>
  <si>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</si>
  <si>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</si>
  <si>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</si>
  <si>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</si>
  <si>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</si>
  <si>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</si>
  <si>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</si>
  <si>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</si>
  <si>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</si>
  <si>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</si>
  <si>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</si>
  <si>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</si>
  <si>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</si>
  <si>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</si>
  <si>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</si>
  <si>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</si>
  <si>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</si>
  <si>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</si>
  <si>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</si>
  <si>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</si>
  <si>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</si>
  <si>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</si>
  <si>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</si>
  <si>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</si>
  <si>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</si>
  <si>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</si>
  <si>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</si>
  <si>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</si>
  <si>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</si>
  <si>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</si>
  <si>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</si>
  <si>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</si>
  <si>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</si>
  <si>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</si>
  <si>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</si>
  <si>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</si>
  <si>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</si>
  <si>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</si>
  <si>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</si>
  <si>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</si>
  <si>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</si>
  <si>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</si>
  <si>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</si>
  <si>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</si>
  <si>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</si>
  <si>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</si>
  <si>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</si>
  <si>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</si>
  <si>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</si>
  <si>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</si>
  <si>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</si>
  <si>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</si>
  <si>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</si>
  <si>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</si>
  <si>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</si>
  <si>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</si>
  <si>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</si>
  <si>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</si>
  <si>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</si>
  <si>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</si>
  <si>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</si>
  <si>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</si>
  <si>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</si>
  <si>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</si>
  <si>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</si>
  <si>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</si>
  <si>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</si>
  <si>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</si>
  <si>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</si>
  <si>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</si>
  <si>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</si>
  <si>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</si>
  <si>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</si>
  <si>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</si>
  <si>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</si>
  <si>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</si>
  <si>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</si>
  <si>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</si>
  <si>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</si>
  <si>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</si>
  <si>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</si>
  <si>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</si>
  <si>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</si>
  <si>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</si>
  <si>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</si>
  <si>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</si>
  <si>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</si>
  <si>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</si>
  <si>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</si>
  <si>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</si>
  <si>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</si>
  <si>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</si>
  <si>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</si>
  <si>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</si>
  <si>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</si>
  <si>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</si>
  <si>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</si>
  <si>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</si>
  <si>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</si>
  <si>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</si>
  <si>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</si>
  <si>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</si>
  <si>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</si>
  <si>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</si>
  <si>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</si>
  <si>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</si>
  <si>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</si>
  <si>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</si>
  <si>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</si>
  <si>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</si>
  <si>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</si>
  <si>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</si>
  <si>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</si>
  <si>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</si>
  <si>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</si>
  <si>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</si>
  <si>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</si>
  <si>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</si>
  <si>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</si>
  <si>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</si>
  <si>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</si>
  <si>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</si>
  <si>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</si>
  <si>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</si>
  <si>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</si>
  <si>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</si>
  <si>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</si>
  <si>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</si>
  <si>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</si>
  <si>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</si>
  <si>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</si>
  <si>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</si>
  <si>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</si>
  <si>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</si>
  <si>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</si>
  <si>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</si>
  <si>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</si>
  <si>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</si>
  <si>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</si>
  <si>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</si>
  <si>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</si>
  <si>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</si>
  <si>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</si>
  <si>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</si>
  <si>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</si>
  <si>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</si>
  <si>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</si>
  <si>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</si>
  <si>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</si>
  <si>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</si>
  <si>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</si>
  <si>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</si>
  <si>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</si>
  <si>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</si>
  <si>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</si>
  <si>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</si>
  <si>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</si>
  <si>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</si>
  <si>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</si>
  <si>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</si>
  <si>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</si>
  <si>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</si>
  <si>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</si>
  <si>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</si>
  <si>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</si>
  <si>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</si>
  <si>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</si>
  <si>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</si>
  <si>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</si>
  <si>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</si>
  <si>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</si>
  <si>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</si>
  <si>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</si>
  <si>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</si>
  <si>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</si>
  <si>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</si>
  <si>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</si>
  <si>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</si>
  <si>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</si>
  <si>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</si>
  <si>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</si>
  <si>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</si>
  <si>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</si>
  <si>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</si>
  <si>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</si>
  <si>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</si>
  <si>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</si>
  <si>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</si>
  <si>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</si>
  <si>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</si>
  <si>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</si>
  <si>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</si>
  <si>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</si>
  <si>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</si>
  <si>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</si>
  <si>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</si>
  <si>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</si>
  <si>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</si>
  <si>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</si>
  <si>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</si>
  <si>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</si>
  <si>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</si>
  <si>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</si>
  <si>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</si>
  <si>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</si>
  <si>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</si>
  <si>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</si>
  <si>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</si>
  <si>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</si>
  <si>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</si>
  <si>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</si>
  <si>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</si>
  <si>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</si>
  <si>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</si>
  <si>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</si>
  <si>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</si>
  <si>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</si>
  <si>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</si>
  <si>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</si>
  <si>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</si>
  <si>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</si>
  <si>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</si>
  <si>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</si>
  <si>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</si>
  <si>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</si>
  <si>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</si>
  <si>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</si>
  <si>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</si>
  <si>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</si>
  <si>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</si>
  <si>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</si>
  <si>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</si>
  <si>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</si>
  <si>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</si>
  <si>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</si>
  <si>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</si>
  <si>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</si>
  <si>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</si>
  <si>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</si>
  <si>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</si>
  <si>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</si>
  <si>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</si>
  <si>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</si>
  <si>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</si>
  <si>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</si>
  <si>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</si>
  <si>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</si>
  <si>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</si>
  <si>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</si>
  <si>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</si>
  <si>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</si>
  <si>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</si>
  <si>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</si>
  <si>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</si>
  <si>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</si>
  <si>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</si>
  <si>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</si>
  <si>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</si>
  <si>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</si>
  <si>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</si>
  <si>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</si>
  <si>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</si>
  <si>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</si>
  <si>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</si>
  <si>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</si>
  <si>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</si>
  <si>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</si>
  <si>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</si>
  <si>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</si>
  <si>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</si>
  <si>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</si>
  <si>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</si>
  <si>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</si>
  <si>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</si>
  <si>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</si>
  <si>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</si>
  <si>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</si>
  <si>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</si>
  <si>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</si>
  <si>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</si>
  <si>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</si>
  <si>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</si>
  <si>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</si>
  <si>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</si>
  <si>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</si>
  <si>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</si>
  <si>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</si>
  <si>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</si>
  <si>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</si>
  <si>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</si>
  <si>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</si>
  <si>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</si>
  <si>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</si>
  <si>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</si>
  <si>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</si>
  <si>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</si>
  <si>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</si>
  <si>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</si>
  <si>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</si>
  <si>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</si>
  <si>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</si>
  <si>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</si>
  <si>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</si>
  <si>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</si>
  <si>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</si>
  <si>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</si>
  <si>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</si>
  <si>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</si>
  <si>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</si>
  <si>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</si>
  <si>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</si>
  <si>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</si>
  <si>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</si>
  <si>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</si>
  <si>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</si>
  <si>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</si>
  <si>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</si>
  <si>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</si>
  <si>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</si>
  <si>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</si>
  <si>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</si>
  <si>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</si>
  <si>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</si>
  <si>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</si>
  <si>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</si>
  <si>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</si>
  <si>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</si>
  <si>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</si>
  <si>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</si>
  <si>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</si>
  <si>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</si>
  <si>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</si>
  <si>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</si>
  <si>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</si>
  <si>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</si>
  <si>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</si>
  <si>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</si>
  <si>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</si>
  <si>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</si>
  <si>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</si>
  <si>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</si>
  <si>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</si>
  <si>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</si>
  <si>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</si>
  <si>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</si>
  <si>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</si>
  <si>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</si>
  <si>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</si>
  <si>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</si>
  <si>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</si>
  <si>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</si>
  <si>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</si>
  <si>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</si>
  <si>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</si>
  <si>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</si>
  <si>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</si>
  <si>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</si>
  <si>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</si>
  <si>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</si>
  <si>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</si>
  <si>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</si>
  <si>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</si>
  <si>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</si>
  <si>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</si>
  <si>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</si>
  <si>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</si>
  <si>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</si>
  <si>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</si>
  <si>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</si>
  <si>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</si>
  <si>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</si>
  <si>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</si>
  <si>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</si>
  <si>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</si>
  <si>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</si>
  <si>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</si>
  <si>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</si>
  <si>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</si>
  <si>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</si>
  <si>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</si>
  <si>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</si>
  <si>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</si>
  <si>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</si>
  <si>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</si>
  <si>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</si>
  <si>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</si>
  <si>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</si>
  <si>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</si>
  <si>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</si>
  <si>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</si>
  <si>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</si>
  <si>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</si>
  <si>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</si>
  <si>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</si>
  <si>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</si>
  <si>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</si>
  <si>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</si>
  <si>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</si>
  <si>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</si>
  <si>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</si>
  <si>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</si>
  <si>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</si>
  <si>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</si>
  <si>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</si>
  <si>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</si>
  <si>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</si>
  <si>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</si>
  <si>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</si>
  <si>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</si>
  <si>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</si>
  <si>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</si>
  <si>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</si>
  <si>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</si>
  <si>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</si>
  <si>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</si>
  <si>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</si>
  <si>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</si>
  <si>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</si>
  <si>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</si>
  <si>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</si>
  <si>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</si>
  <si>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</si>
  <si>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</si>
  <si>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</si>
  <si>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</si>
  <si>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</si>
  <si>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</si>
  <si>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</si>
  <si>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</si>
  <si>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</si>
  <si>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</si>
  <si>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</si>
  <si>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</si>
  <si>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</si>
  <si>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</si>
  <si>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</si>
  <si>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</si>
  <si>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</si>
  <si>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</si>
  <si>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</si>
  <si>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</si>
  <si>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</si>
  <si>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</si>
  <si>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</si>
  <si>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</si>
  <si>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</si>
  <si>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</si>
  <si>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</si>
  <si>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</si>
  <si>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</si>
  <si>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</si>
  <si>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</si>
  <si>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</si>
  <si>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</si>
  <si>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</si>
  <si>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</si>
  <si>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</si>
  <si>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</si>
  <si>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</si>
  <si>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</si>
  <si>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</si>
  <si>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</si>
  <si>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</si>
  <si>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</si>
  <si>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</si>
  <si>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</si>
  <si>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</si>
  <si>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</si>
  <si>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</si>
  <si>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</si>
  <si>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</si>
  <si>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</si>
  <si>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</si>
  <si>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</si>
  <si>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</si>
  <si>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</si>
  <si>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</si>
  <si>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</si>
  <si>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</si>
  <si>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</si>
  <si>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</si>
  <si>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</si>
  <si>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</si>
  <si>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</si>
  <si>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</si>
  <si>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</si>
  <si>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</si>
  <si>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</si>
  <si>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</si>
  <si>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</si>
  <si>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</si>
  <si>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</si>
  <si>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</si>
  <si>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</si>
  <si>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</si>
  <si>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</si>
  <si>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</si>
  <si>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</si>
  <si>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</si>
  <si>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</si>
  <si>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</si>
  <si>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</si>
  <si>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</si>
  <si>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</si>
  <si>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</si>
  <si>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</si>
  <si>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</si>
  <si>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</si>
  <si>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</si>
  <si>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</si>
  <si>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</si>
  <si>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</si>
  <si>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</si>
  <si>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</si>
  <si>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</si>
  <si>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</si>
  <si>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</si>
  <si>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</si>
  <si>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</si>
  <si>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</si>
  <si>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</si>
  <si>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</si>
  <si>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</si>
  <si>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</si>
  <si>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</si>
  <si>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</si>
  <si>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</si>
  <si>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</si>
  <si>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</si>
  <si>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</si>
  <si>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</si>
  <si>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</si>
  <si>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</si>
  <si>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</si>
  <si>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</si>
  <si>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</si>
  <si>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</si>
  <si>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</si>
  <si>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</si>
  <si>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</si>
  <si>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</si>
  <si>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</si>
  <si>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</si>
  <si>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</si>
  <si>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</si>
  <si>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</si>
  <si>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</si>
  <si>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</si>
  <si>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</si>
  <si>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</si>
  <si>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</si>
  <si>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</si>
  <si>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</si>
  <si>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</si>
  <si>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</si>
  <si>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</si>
  <si>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</si>
  <si>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</si>
  <si>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</si>
  <si>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</si>
  <si>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</si>
  <si>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</si>
  <si>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</si>
  <si>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</si>
  <si>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</si>
  <si>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</si>
  <si>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</si>
  <si>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</si>
  <si>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</si>
  <si>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</si>
  <si>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</si>
  <si>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</si>
  <si>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</si>
  <si>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</si>
  <si>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</si>
  <si>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</si>
  <si>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</si>
  <si>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</si>
  <si>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</si>
  <si>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</si>
  <si>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</si>
  <si>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</si>
  <si>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</si>
  <si>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</si>
  <si>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</si>
  <si>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</si>
  <si>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</si>
  <si>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</si>
  <si>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</si>
  <si>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</si>
  <si>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</si>
  <si>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</si>
  <si>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</si>
  <si>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</si>
  <si>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</si>
  <si>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</si>
  <si>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</si>
  <si>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</si>
  <si>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</si>
  <si>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</si>
  <si>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</si>
  <si>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</si>
  <si>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</si>
  <si>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</si>
  <si>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</si>
  <si>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</si>
  <si>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</si>
  <si>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</si>
  <si>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</si>
  <si>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</si>
  <si>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</si>
  <si>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</si>
  <si>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</si>
  <si>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</si>
  <si>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</si>
  <si>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</si>
  <si>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</si>
  <si>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</si>
  <si>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</si>
  <si>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</si>
  <si>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</si>
  <si>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</si>
  <si>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</si>
  <si>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</si>
  <si>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</si>
  <si>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</si>
  <si>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</si>
  <si>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</si>
  <si>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</si>
  <si>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</si>
  <si>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</si>
  <si>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</si>
  <si>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</si>
  <si>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</si>
  <si>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</si>
  <si>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</si>
  <si>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</si>
  <si>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</si>
  <si>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</si>
  <si>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</si>
  <si>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</si>
  <si>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</si>
  <si>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</si>
  <si>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</si>
  <si>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</si>
  <si>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</si>
  <si>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</si>
  <si>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</si>
  <si>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</si>
  <si>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</si>
  <si>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</si>
  <si>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</si>
  <si>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</si>
  <si>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</si>
  <si>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</si>
  <si>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</si>
  <si>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</si>
  <si>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</si>
  <si>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</si>
  <si>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</si>
  <si>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</si>
  <si>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</si>
  <si>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</si>
  <si>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</si>
  <si>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</si>
  <si>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</si>
  <si>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</si>
  <si>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</si>
  <si>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</si>
  <si>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</si>
  <si>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</si>
  <si>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</si>
  <si>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</si>
  <si>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</si>
  <si>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</si>
  <si>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</si>
  <si>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</si>
  <si>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</si>
  <si>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</si>
  <si>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</si>
  <si>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</si>
  <si>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</si>
  <si>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</si>
  <si>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</si>
  <si>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</si>
  <si>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</si>
  <si>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</si>
  <si>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</si>
  <si>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</si>
  <si>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</si>
  <si>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</si>
  <si>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</si>
  <si>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</si>
  <si>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</si>
  <si>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</si>
  <si>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</si>
  <si>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</si>
  <si>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</si>
  <si>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</si>
  <si>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</si>
  <si>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</si>
  <si>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</si>
  <si>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</si>
  <si>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</si>
  <si>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</si>
  <si>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</si>
  <si>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</si>
  <si>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</si>
  <si>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</si>
  <si>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</si>
  <si>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</si>
  <si>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</si>
  <si>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</si>
  <si>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</si>
  <si>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</si>
  <si>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</si>
  <si>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</si>
  <si>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</si>
  <si>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</si>
  <si>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</si>
  <si>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</si>
  <si>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</si>
  <si>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</si>
  <si>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</si>
  <si>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</si>
  <si>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</si>
  <si>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</si>
  <si>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</si>
  <si>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</si>
  <si>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</si>
  <si>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</si>
  <si>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</si>
  <si>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</si>
  <si>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</si>
  <si>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</si>
  <si>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</si>
  <si>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</si>
  <si>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</si>
  <si>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</si>
  <si>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</si>
  <si>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</si>
  <si>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</si>
  <si>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</si>
  <si>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</si>
  <si>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</si>
  <si>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</si>
  <si>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</si>
  <si>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</si>
  <si>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</si>
  <si>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</si>
  <si>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</si>
  <si>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</si>
  <si>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</si>
  <si>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</si>
  <si>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</si>
  <si>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</si>
  <si>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</si>
  <si>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</si>
  <si>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</si>
  <si>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</si>
  <si>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</si>
  <si>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</si>
  <si>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</si>
  <si>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</si>
  <si>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</si>
  <si>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</si>
  <si>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</si>
  <si>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</si>
  <si>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</si>
  <si>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</si>
  <si>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</si>
  <si>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</si>
  <si>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</si>
  <si>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</si>
  <si>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</si>
  <si>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</si>
  <si>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</si>
  <si>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</si>
  <si>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</si>
  <si>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</si>
  <si>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</si>
  <si>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</si>
  <si>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</si>
  <si>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</si>
  <si>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</si>
  <si>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</si>
  <si>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</si>
  <si>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</si>
  <si>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</si>
  <si>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</si>
  <si>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</si>
  <si>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</si>
  <si>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</si>
  <si>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</si>
  <si>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</si>
  <si>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</si>
  <si>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</si>
  <si>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</si>
  <si>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</si>
  <si>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</si>
  <si>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</si>
  <si>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</si>
  <si>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</si>
  <si>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</si>
  <si>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</si>
  <si>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</si>
  <si>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</si>
  <si>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</si>
  <si>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</si>
  <si>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</si>
  <si>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</si>
  <si>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</si>
  <si>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</si>
  <si>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</si>
  <si>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</si>
  <si>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</si>
  <si>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</si>
  <si>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</si>
  <si>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</si>
  <si>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</si>
  <si>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</si>
  <si>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</si>
  <si>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</si>
  <si>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</si>
  <si>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</si>
  <si>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</si>
  <si>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</si>
  <si>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</si>
  <si>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</si>
  <si>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</si>
  <si>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</si>
  <si>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</si>
  <si>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</si>
  <si>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</si>
  <si>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</si>
  <si>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</si>
  <si>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</si>
  <si>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</si>
  <si>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</si>
  <si>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</si>
  <si>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</si>
  <si>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</si>
  <si>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</si>
  <si>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</si>
  <si>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</si>
  <si>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</si>
  <si>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</si>
  <si>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</si>
  <si>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</si>
  <si>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</si>
  <si>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</si>
  <si>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</si>
  <si>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</si>
  <si>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</si>
  <si>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</si>
  <si>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</si>
  <si>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</si>
  <si>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</si>
  <si>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</si>
  <si>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</si>
  <si>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</si>
  <si>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</si>
  <si>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</si>
  <si>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</si>
  <si>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</si>
  <si>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</si>
  <si>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</si>
  <si>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</si>
  <si>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</si>
  <si>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</si>
  <si>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</si>
  <si>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</si>
  <si>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</si>
  <si>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</si>
  <si>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</si>
  <si>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</si>
  <si>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</si>
  <si>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</si>
  <si>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</si>
  <si>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</si>
  <si>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</si>
  <si>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</si>
  <si>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</si>
  <si>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</si>
  <si>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</si>
  <si>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</si>
  <si>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</si>
  <si>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</si>
  <si>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</si>
  <si>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</si>
  <si>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</si>
  <si>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</si>
  <si>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</si>
  <si>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</si>
  <si>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</si>
  <si>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</si>
  <si>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</si>
  <si>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</si>
  <si>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</si>
  <si>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</si>
  <si>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</si>
  <si>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</si>
  <si>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</si>
  <si>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</si>
  <si>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</si>
  <si>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</si>
  <si>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</si>
  <si>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</si>
  <si>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</si>
  <si>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</si>
  <si>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</si>
  <si>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</si>
  <si>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</si>
  <si>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</si>
  <si>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</si>
  <si>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</si>
  <si>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</si>
  <si>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</si>
  <si>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</si>
  <si>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</si>
  <si>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</si>
  <si>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</si>
  <si>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</si>
  <si>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</si>
  <si>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</si>
  <si>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</si>
  <si>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</si>
  <si>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</si>
  <si>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</si>
  <si>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</si>
  <si>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</si>
  <si>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</si>
  <si>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</si>
  <si>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</si>
  <si>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</si>
  <si>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</si>
  <si>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</si>
  <si>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</si>
  <si>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</si>
  <si>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</si>
  <si>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</si>
  <si>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</si>
  <si>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</si>
  <si>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</si>
  <si>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</si>
  <si>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</si>
  <si>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</si>
  <si>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</si>
  <si>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</si>
  <si>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</si>
  <si>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</si>
  <si>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</si>
  <si>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</si>
  <si>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</si>
  <si>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</si>
  <si>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</si>
  <si>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</si>
  <si>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</si>
  <si>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</si>
  <si>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</si>
  <si>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</si>
  <si>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</si>
  <si>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</si>
  <si>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</si>
  <si>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</si>
  <si>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</si>
  <si>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</si>
  <si>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</si>
  <si>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</si>
  <si>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</si>
  <si>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</si>
  <si>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</si>
  <si>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</si>
  <si>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</si>
  <si>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</si>
  <si>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</si>
  <si>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</si>
  <si>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</si>
  <si>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</si>
  <si>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</si>
  <si>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</si>
  <si>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</si>
  <si>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</si>
  <si>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</si>
  <si>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</si>
  <si>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</si>
  <si>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</si>
  <si>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</si>
  <si>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</si>
  <si>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</si>
  <si>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</si>
  <si>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</si>
  <si>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</si>
  <si>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</si>
  <si>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</si>
  <si>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</si>
  <si>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</si>
  <si>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</si>
  <si>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</si>
  <si>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</si>
  <si>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</si>
  <si>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</si>
  <si>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</si>
  <si>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</si>
  <si>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</si>
  <si>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</si>
  <si>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</si>
  <si>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</si>
  <si>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</si>
  <si>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</si>
  <si>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</si>
  <si>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</si>
  <si>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</si>
  <si>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</si>
  <si>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</si>
  <si>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</si>
  <si>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</si>
  <si>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</si>
  <si>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</si>
  <si>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</si>
  <si>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</si>
  <si>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</si>
  <si>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</si>
  <si>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</si>
  <si>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</si>
  <si>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</si>
  <si>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</si>
  <si>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</si>
  <si>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</si>
  <si>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</si>
  <si>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</si>
  <si>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</si>
  <si>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</si>
  <si>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</si>
  <si>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</si>
  <si>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</si>
  <si>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</si>
  <si>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</si>
  <si>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</si>
  <si>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</si>
  <si>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</si>
  <si>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</si>
  <si>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</si>
  <si>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</si>
  <si>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</si>
  <si>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</si>
  <si>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</si>
  <si>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</si>
  <si>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</si>
  <si>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</si>
  <si>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</si>
  <si>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</si>
  <si>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</si>
  <si>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</si>
  <si>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</si>
  <si>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</si>
  <si>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</si>
  <si>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</si>
  <si>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</si>
  <si>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</si>
  <si>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</si>
  <si>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</si>
  <si>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</si>
  <si>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</si>
  <si>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</si>
  <si>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</si>
  <si>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</si>
  <si>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</si>
  <si>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</si>
  <si>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</si>
  <si>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</si>
  <si>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</si>
  <si>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</si>
  <si>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</si>
  <si>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</si>
  <si>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</si>
  <si>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</si>
  <si>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</si>
  <si>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</si>
  <si>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</si>
  <si>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</si>
  <si>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</si>
  <si>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</si>
  <si>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</si>
  <si>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</si>
  <si>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</si>
  <si>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</si>
  <si>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</si>
  <si>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</si>
  <si>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</si>
  <si>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</si>
  <si>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</si>
  <si>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</si>
  <si>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</si>
  <si>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</si>
  <si>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</si>
  <si>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</si>
  <si>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</si>
  <si>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</si>
  <si>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</si>
  <si>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</si>
  <si>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</si>
  <si>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</si>
  <si>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</si>
  <si>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</si>
  <si>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</si>
  <si>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</si>
  <si>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</si>
  <si>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</si>
  <si>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</si>
  <si>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</si>
  <si>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</si>
  <si>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</si>
  <si>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</si>
  <si>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</si>
  <si>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</si>
  <si>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</si>
  <si>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</si>
  <si>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</si>
  <si>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</si>
  <si>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</si>
  <si>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</si>
  <si>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</si>
  <si>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</si>
  <si>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</si>
  <si>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</si>
  <si>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</si>
  <si>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</si>
  <si>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</si>
  <si>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</si>
  <si>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</si>
  <si>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</si>
  <si>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</si>
  <si>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</si>
  <si>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</si>
  <si>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</si>
  <si>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</si>
  <si>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</si>
  <si>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</si>
  <si>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</si>
  <si>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</si>
  <si>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</si>
  <si>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</si>
  <si>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</si>
  <si>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</si>
  <si>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</si>
  <si>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</si>
  <si>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</si>
  <si>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</si>
  <si>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</si>
  <si>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</si>
  <si>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</si>
  <si>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</si>
  <si>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</si>
  <si>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</si>
  <si>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</si>
  <si>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</si>
  <si>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</si>
  <si>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</si>
  <si>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</si>
  <si>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</si>
  <si>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</si>
  <si>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</si>
  <si>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</si>
  <si>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</si>
  <si>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</si>
  <si>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</si>
  <si>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</si>
  <si>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</si>
  <si>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</si>
  <si>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</si>
  <si>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</si>
  <si>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</si>
  <si>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</si>
  <si>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</si>
  <si>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</si>
  <si>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</si>
  <si>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</si>
  <si>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</si>
  <si>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</si>
  <si>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</si>
  <si>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</si>
  <si>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</si>
  <si>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</si>
  <si>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</si>
  <si>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</si>
  <si>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</si>
  <si>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</si>
  <si>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</si>
  <si>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</si>
  <si>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</si>
  <si>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</si>
  <si>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</si>
  <si>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</si>
  <si>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</si>
  <si>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</si>
  <si>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</si>
  <si>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</si>
  <si>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</si>
  <si>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</si>
  <si>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</si>
  <si>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</si>
  <si>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</si>
  <si>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</si>
  <si>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</si>
  <si>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</si>
  <si>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</si>
  <si>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</si>
  <si>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</si>
  <si>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</si>
  <si>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</si>
  <si>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</si>
  <si>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</si>
  <si>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</si>
  <si>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</si>
  <si>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</si>
  <si>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</si>
  <si>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</si>
  <si>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</si>
  <si>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</si>
  <si>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</si>
  <si>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</si>
  <si>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</si>
  <si>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</si>
  <si>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</si>
  <si>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</si>
  <si>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</si>
  <si>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</si>
  <si>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</si>
  <si>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</si>
  <si>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</si>
  <si>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</si>
  <si>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</si>
  <si>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</si>
  <si>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</si>
  <si>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</si>
  <si>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</si>
  <si>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</si>
  <si>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</si>
  <si>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</si>
  <si>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</si>
  <si>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</si>
  <si>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</si>
  <si>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</si>
  <si>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</si>
  <si>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</si>
  <si>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</si>
  <si>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</si>
  <si>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</si>
  <si>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</si>
  <si>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</si>
  <si>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</si>
  <si>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</si>
  <si>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</si>
  <si>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</si>
  <si>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</si>
  <si>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</si>
  <si>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</si>
  <si>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</si>
  <si>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</si>
  <si>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</si>
  <si>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</si>
  <si>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</si>
  <si>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</si>
  <si>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</si>
  <si>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</si>
  <si>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</si>
  <si>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</si>
  <si>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</si>
  <si>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</si>
  <si>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</si>
  <si>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</si>
  <si>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</si>
  <si>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</si>
  <si>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</si>
  <si>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</si>
  <si>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</si>
  <si>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</si>
  <si>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</si>
  <si>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</si>
  <si>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</si>
  <si>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</si>
  <si>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</si>
  <si>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</si>
  <si>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</si>
  <si>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</si>
  <si>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</si>
  <si>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</si>
  <si>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</si>
  <si>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</si>
  <si>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</si>
  <si>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</si>
  <si>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</si>
  <si>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</si>
  <si>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</si>
  <si>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</si>
  <si>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</si>
  <si>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</si>
  <si>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</si>
  <si>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</si>
  <si>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</si>
  <si>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</si>
  <si>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</si>
  <si>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</si>
  <si>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</si>
  <si>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</si>
  <si>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</si>
  <si>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</si>
  <si>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</si>
  <si>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</si>
  <si>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</si>
  <si>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</si>
  <si>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</si>
  <si>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</si>
  <si>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</si>
  <si>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</si>
  <si>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</si>
  <si>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</si>
  <si>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</si>
  <si>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</si>
  <si>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</si>
  <si>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</si>
  <si>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</si>
  <si>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</si>
  <si>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</si>
  <si>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</si>
  <si>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</si>
  <si>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</si>
  <si>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</si>
  <si>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</si>
  <si>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</si>
  <si>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</si>
  <si>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</si>
  <si>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</si>
  <si>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</si>
  <si>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</si>
  <si>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</si>
  <si>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</si>
  <si>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</si>
  <si>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</si>
  <si>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</si>
  <si>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</si>
  <si>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</si>
  <si>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</si>
  <si>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</si>
  <si>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</si>
  <si>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</si>
  <si>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</si>
  <si>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</si>
  <si>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</si>
  <si>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</si>
  <si>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</si>
  <si>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</si>
  <si>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</si>
  <si>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</si>
  <si>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</si>
  <si>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</si>
  <si>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</si>
  <si>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</si>
  <si>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</si>
  <si>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</si>
  <si>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</si>
  <si>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</si>
  <si>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</si>
  <si>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</si>
  <si>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</si>
  <si>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</si>
  <si>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</si>
  <si>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</si>
  <si>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</si>
  <si>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</si>
  <si>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</si>
  <si>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</si>
  <si>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</si>
  <si>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</si>
  <si>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</si>
  <si>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</si>
  <si>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</si>
  <si>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</si>
  <si>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</si>
  <si>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</si>
  <si>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</si>
  <si>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</si>
  <si>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</si>
  <si>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</si>
  <si>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</si>
  <si>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</si>
  <si>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</si>
  <si>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</si>
  <si>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</si>
  <si>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</si>
  <si>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</si>
  <si>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</si>
  <si>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</si>
  <si>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</si>
  <si>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</si>
  <si>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</si>
  <si>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</si>
  <si>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</si>
  <si>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</si>
  <si>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</si>
  <si>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</si>
  <si>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</si>
  <si>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</si>
  <si>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</si>
  <si>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</si>
  <si>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</si>
  <si>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</si>
  <si>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</si>
  <si>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</si>
  <si>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</si>
  <si>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</si>
  <si>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</si>
  <si>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</si>
  <si>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</si>
  <si>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</si>
  <si>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</si>
  <si>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</si>
  <si>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</si>
  <si>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</si>
  <si>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</si>
  <si>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</si>
  <si>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</si>
  <si>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</si>
  <si>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</si>
  <si>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</si>
  <si>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</si>
  <si>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</si>
  <si>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</si>
  <si>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</si>
  <si>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</si>
  <si>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</si>
  <si>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</si>
  <si>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</si>
  <si>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</si>
  <si>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</si>
  <si>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</si>
  <si>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</si>
  <si>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</si>
  <si>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</si>
  <si>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</si>
  <si>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</si>
  <si>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</si>
  <si>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</si>
  <si>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</si>
  <si>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</si>
  <si>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</si>
  <si>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</si>
  <si>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</si>
  <si>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</si>
  <si>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</si>
  <si>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</si>
  <si>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</si>
  <si>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</si>
  <si>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</si>
  <si>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</si>
  <si>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</si>
  <si>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</si>
  <si>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</si>
  <si>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</si>
  <si>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</si>
  <si>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</si>
  <si>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</si>
  <si>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</si>
  <si>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</si>
  <si>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</si>
  <si>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</si>
  <si>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</si>
  <si>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</si>
  <si>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</si>
  <si>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</si>
  <si>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</si>
  <si>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</si>
  <si>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</si>
  <si>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</si>
  <si>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</si>
  <si>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</si>
  <si>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</si>
  <si>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</si>
  <si>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</si>
  <si>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</si>
  <si>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</si>
  <si>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</si>
  <si>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</si>
  <si>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</si>
  <si>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</si>
  <si>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</si>
  <si>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</si>
  <si>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</si>
  <si>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</si>
  <si>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</si>
  <si>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</si>
  <si>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</si>
  <si>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</si>
  <si>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</si>
  <si>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</si>
  <si>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</si>
  <si>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</si>
  <si>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</si>
  <si>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</si>
  <si>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</si>
  <si>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</si>
  <si>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</si>
  <si>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</si>
  <si>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</si>
  <si>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</si>
  <si>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</si>
  <si>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</si>
  <si>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</si>
  <si>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</si>
  <si>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</si>
  <si>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</si>
  <si>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</si>
  <si>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</si>
  <si>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</si>
  <si>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</si>
  <si>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</si>
  <si>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</si>
  <si>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</si>
  <si>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</si>
  <si>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</si>
  <si>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</si>
  <si>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</si>
  <si>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</si>
  <si>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</si>
  <si>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</si>
  <si>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</si>
  <si>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</si>
  <si>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</si>
  <si>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</si>
  <si>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</si>
  <si>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</si>
  <si>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</si>
  <si>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</si>
  <si>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</si>
  <si>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</si>
  <si>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</si>
  <si>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</si>
  <si>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</si>
  <si>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</si>
  <si>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</si>
  <si>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</si>
  <si>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</si>
  <si>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</si>
  <si>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</si>
  <si>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</si>
  <si>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</si>
  <si>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</si>
  <si>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</si>
  <si>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</si>
  <si>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</si>
  <si>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</si>
  <si>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</si>
  <si>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</si>
  <si>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</si>
  <si>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</si>
  <si>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</si>
  <si>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</si>
  <si>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</si>
  <si>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</si>
  <si>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</si>
  <si>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</si>
  <si>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</si>
  <si>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</si>
  <si>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</si>
  <si>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</si>
  <si>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</si>
  <si>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</si>
  <si>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</si>
  <si>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</si>
  <si>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</si>
  <si>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</si>
  <si>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</si>
  <si>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</si>
  <si>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</si>
  <si>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</si>
  <si>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</si>
  <si>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</si>
  <si>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</si>
  <si>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</si>
  <si>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</si>
  <si>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</si>
  <si>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</si>
  <si>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</si>
  <si>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</si>
  <si>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</si>
  <si>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</si>
  <si>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</si>
  <si>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</si>
  <si>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</si>
  <si>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</si>
  <si>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</si>
  <si>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</si>
  <si>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</si>
  <si>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</si>
  <si>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</si>
  <si>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</si>
  <si>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</si>
  <si>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</si>
  <si>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</si>
  <si>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</si>
  <si>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</si>
  <si>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</si>
  <si>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</si>
  <si>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</si>
  <si>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</si>
  <si>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</si>
  <si>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</si>
  <si>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</si>
  <si>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</si>
  <si>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</si>
  <si>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</si>
  <si>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</si>
  <si>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</si>
  <si>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</si>
  <si>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</si>
  <si>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</si>
  <si>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</si>
  <si>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</si>
  <si>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</si>
  <si>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</si>
  <si>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</si>
  <si>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</si>
  <si>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</si>
  <si>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</si>
  <si>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</si>
  <si>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</si>
  <si>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</si>
  <si>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</si>
  <si>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</si>
  <si>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</si>
  <si>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</si>
  <si>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</si>
  <si>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</si>
  <si>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</si>
  <si>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</si>
  <si>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</si>
  <si>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</si>
  <si>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</si>
  <si>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</si>
  <si>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</si>
  <si>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</si>
  <si>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</si>
  <si>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</si>
  <si>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</si>
  <si>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</si>
  <si>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</si>
  <si>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</si>
  <si>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</si>
  <si>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</si>
  <si>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</si>
  <si>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</si>
  <si>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</si>
  <si>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</si>
  <si>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</si>
  <si>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</si>
  <si>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</si>
  <si>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</si>
  <si>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</si>
  <si>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</si>
  <si>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</si>
  <si>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</si>
  <si>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</si>
  <si>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</si>
  <si>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</si>
  <si>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</si>
  <si>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</si>
  <si>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</si>
  <si>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</si>
  <si>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</si>
  <si>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</si>
  <si>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</si>
  <si>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</si>
  <si>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</si>
  <si>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</si>
  <si>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</si>
  <si>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</si>
  <si>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</si>
  <si>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</si>
  <si>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</si>
  <si>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</si>
  <si>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</si>
  <si>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</si>
  <si>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</si>
  <si>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</si>
  <si>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</si>
  <si>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</si>
  <si>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</si>
  <si>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</si>
  <si>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</si>
  <si>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</si>
  <si>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</si>
  <si>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</si>
  <si>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</si>
  <si>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</si>
  <si>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</si>
  <si>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</si>
  <si>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</si>
  <si>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</si>
  <si>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</si>
  <si>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</si>
  <si>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</si>
  <si>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</si>
  <si>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</si>
  <si>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</si>
  <si>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</si>
  <si>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</si>
  <si>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</si>
  <si>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</si>
  <si>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</si>
  <si>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</si>
  <si>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</si>
  <si>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</si>
  <si>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</si>
  <si>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</si>
  <si>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</si>
  <si>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</si>
  <si>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</si>
  <si>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</si>
  <si>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</si>
  <si>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</si>
  <si>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</si>
  <si>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</si>
  <si>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</si>
  <si>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</si>
  <si>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</si>
  <si>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</si>
  <si>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</si>
  <si>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</si>
  <si>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</si>
  <si>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</si>
  <si>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</si>
  <si>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</si>
  <si>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</si>
  <si>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</si>
  <si>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</si>
  <si>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</si>
  <si>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</si>
  <si>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</si>
  <si>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</si>
  <si>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</si>
  <si>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</si>
  <si>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</si>
  <si>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</si>
  <si>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</si>
  <si>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</si>
  <si>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</si>
  <si>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</si>
  <si>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</si>
  <si>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</si>
  <si>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</si>
  <si>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</si>
  <si>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</si>
  <si>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</si>
  <si>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</si>
  <si>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</si>
  <si>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</si>
  <si>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</si>
  <si>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</si>
  <si>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</si>
  <si>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</si>
  <si>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</si>
  <si>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</si>
  <si>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</si>
  <si>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</si>
  <si>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</si>
  <si>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</si>
  <si>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</si>
  <si>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</si>
  <si>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</si>
  <si>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</si>
  <si>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</si>
  <si>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</si>
  <si>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</si>
  <si>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</si>
  <si>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</si>
  <si>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</si>
  <si>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</si>
  <si>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</si>
  <si>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</si>
  <si>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</si>
  <si>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</si>
  <si>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</si>
  <si>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</si>
  <si>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</si>
  <si>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</si>
  <si>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</si>
  <si>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</si>
  <si>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</si>
  <si>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</si>
  <si>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</si>
  <si>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</si>
  <si>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</si>
  <si>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</si>
  <si>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</si>
  <si>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</si>
  <si>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</si>
  <si>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</si>
  <si>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</si>
  <si>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</si>
  <si>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</si>
  <si>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</si>
  <si>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</si>
  <si>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</si>
  <si>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</si>
  <si>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</si>
  <si>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</si>
  <si>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</si>
  <si>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</si>
  <si>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</si>
  <si>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</si>
  <si>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</si>
  <si>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</si>
  <si>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</si>
  <si>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</si>
  <si>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</si>
  <si>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</si>
  <si>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</si>
  <si>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</si>
  <si>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</si>
  <si>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</si>
  <si>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</si>
  <si>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</si>
  <si>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</si>
  <si>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</si>
  <si>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</si>
  <si>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</si>
  <si>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</si>
  <si>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</si>
  <si>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</si>
  <si>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</si>
  <si>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</si>
  <si>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</si>
  <si>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</si>
  <si>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</si>
  <si>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</si>
  <si>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</si>
  <si>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</si>
  <si>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</si>
  <si>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</si>
  <si>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</si>
  <si>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</si>
  <si>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</si>
  <si>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</si>
  <si>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</si>
  <si>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</si>
  <si>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</si>
  <si>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</si>
  <si>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</si>
  <si>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</si>
  <si>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</si>
  <si>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</si>
  <si>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</si>
  <si>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</si>
  <si>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</si>
  <si>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</si>
  <si>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</si>
  <si>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</si>
  <si>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</si>
  <si>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</si>
  <si>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</si>
  <si>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</si>
  <si>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</si>
  <si>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</si>
  <si>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</si>
  <si>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</si>
  <si>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</si>
  <si>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</si>
  <si>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</si>
  <si>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</si>
  <si>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</si>
  <si>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</si>
  <si>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</si>
  <si>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</si>
  <si>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</si>
  <si>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</si>
  <si>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</si>
  <si>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</si>
  <si>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</si>
  <si>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</si>
  <si>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</si>
  <si>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</si>
  <si>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</si>
  <si>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</si>
  <si>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</si>
  <si>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</si>
  <si>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</si>
  <si>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</si>
  <si>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</si>
  <si>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</si>
  <si>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</si>
  <si>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</si>
  <si>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</si>
  <si>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</si>
  <si>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</si>
  <si>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</si>
  <si>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</si>
  <si>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</si>
  <si>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</si>
  <si>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</si>
  <si>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</si>
  <si>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</si>
  <si>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</si>
  <si>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</si>
  <si>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</si>
  <si>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</si>
  <si>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</si>
  <si>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</si>
  <si>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</si>
  <si>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</si>
  <si>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</si>
  <si>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</si>
  <si>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</si>
  <si>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</si>
  <si>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</si>
  <si>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</si>
  <si>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</si>
  <si>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</si>
  <si>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</si>
  <si>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</si>
  <si>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</si>
  <si>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</si>
  <si>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</si>
  <si>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</si>
  <si>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</si>
  <si>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</si>
  <si>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</si>
  <si>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</si>
  <si>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</si>
  <si>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</si>
  <si>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</si>
  <si>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</si>
  <si>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</si>
  <si>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</si>
  <si>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</si>
  <si>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</si>
  <si>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</si>
  <si>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</si>
  <si>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</si>
  <si>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</si>
  <si>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</si>
  <si>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</si>
  <si>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</si>
  <si>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</si>
  <si>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</si>
  <si>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</si>
  <si>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</si>
  <si>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</si>
  <si>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</si>
  <si>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</si>
  <si>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</si>
  <si>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</si>
  <si>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</si>
  <si>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</si>
  <si>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</si>
  <si>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</si>
  <si>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</si>
  <si>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</si>
  <si>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</si>
  <si>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</si>
  <si>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</si>
  <si>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</si>
  <si>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</si>
  <si>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</si>
  <si>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</si>
  <si>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</si>
  <si>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</si>
  <si>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</si>
  <si>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</si>
  <si>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</si>
  <si>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</si>
  <si>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</si>
  <si>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</si>
  <si>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</si>
  <si>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</si>
  <si>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</si>
  <si>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</si>
  <si>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</si>
  <si>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</si>
  <si>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</si>
  <si>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</si>
  <si>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</si>
  <si>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</si>
  <si>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</si>
  <si>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</si>
  <si>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</si>
  <si>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</si>
  <si>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</si>
  <si>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</si>
  <si>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</si>
  <si>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</si>
  <si>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</si>
  <si>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</si>
  <si>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</si>
  <si>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</si>
  <si>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</si>
  <si>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</si>
  <si>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</si>
  <si>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</si>
  <si>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</si>
  <si>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</si>
  <si>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</si>
  <si>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</si>
  <si>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</si>
  <si>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</si>
  <si>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</si>
  <si>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</si>
  <si>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</si>
  <si>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</si>
  <si>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</si>
  <si>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</si>
  <si>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</si>
  <si>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</si>
  <si>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</si>
  <si>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</si>
  <si>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</si>
  <si>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</si>
  <si>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</si>
  <si>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</si>
  <si>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</si>
  <si>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</si>
  <si>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</si>
  <si>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</si>
  <si>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</si>
  <si>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</si>
  <si>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</si>
  <si>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</si>
  <si>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</si>
  <si>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</si>
  <si>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</si>
  <si>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</si>
  <si>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</si>
  <si>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</si>
  <si>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</si>
  <si>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</si>
  <si>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</si>
  <si>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</si>
  <si>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</si>
  <si>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</si>
  <si>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</si>
  <si>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</si>
  <si>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</si>
  <si>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</si>
  <si>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</si>
  <si>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</si>
  <si>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</si>
  <si>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</si>
  <si>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</si>
  <si>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</si>
  <si>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</si>
  <si>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</si>
  <si>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</si>
  <si>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</si>
  <si>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</si>
  <si>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</si>
  <si>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</si>
  <si>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</si>
  <si>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</si>
  <si>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</si>
  <si>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</si>
  <si>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</si>
  <si>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</si>
  <si>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</si>
  <si>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</si>
  <si>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</si>
  <si>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</si>
  <si>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</si>
  <si>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</si>
  <si>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</si>
  <si>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</si>
  <si>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</si>
  <si>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</si>
  <si>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</si>
  <si>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</si>
  <si>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</si>
  <si>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</si>
  <si>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</si>
  <si>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</si>
  <si>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</si>
  <si>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</si>
  <si>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</si>
  <si>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</si>
  <si>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</si>
  <si>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</si>
  <si>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</si>
  <si>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</si>
  <si>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</si>
  <si>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</si>
  <si>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</si>
  <si>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</si>
  <si>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</si>
  <si>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</si>
  <si>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</si>
  <si>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</si>
  <si>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</si>
  <si>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</si>
  <si>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</si>
  <si>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</si>
  <si>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</si>
  <si>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</si>
  <si>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</si>
  <si>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</si>
  <si>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</si>
  <si>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</si>
  <si>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</si>
  <si>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</si>
  <si>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</si>
  <si>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</si>
  <si>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</si>
  <si>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</si>
  <si>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</si>
  <si>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</si>
  <si>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</si>
  <si>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</si>
  <si>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</si>
  <si>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</si>
  <si>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</si>
  <si>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</si>
  <si>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</si>
  <si>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</si>
  <si>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</si>
  <si>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</si>
  <si>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</si>
  <si>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</si>
  <si>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</si>
  <si>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</si>
  <si>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</si>
  <si>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</si>
  <si>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</si>
  <si>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</si>
  <si>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</si>
  <si>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</si>
  <si>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</si>
  <si>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</si>
  <si>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</si>
  <si>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</si>
  <si>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</si>
  <si>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</si>
  <si>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</si>
  <si>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</si>
  <si>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</si>
  <si>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</si>
  <si>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</si>
  <si>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</si>
  <si>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</si>
  <si>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</si>
  <si>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</si>
  <si>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</si>
  <si>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</si>
  <si>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</si>
  <si>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</si>
  <si>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</si>
  <si>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</si>
  <si>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</si>
  <si>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</si>
  <si>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</si>
  <si>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</si>
  <si>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</si>
  <si>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</si>
  <si>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</si>
  <si>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</si>
  <si>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</si>
  <si>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</si>
  <si>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</si>
  <si>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</si>
  <si>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</si>
  <si>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</si>
  <si>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</si>
  <si>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</si>
  <si>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</si>
  <si>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</si>
  <si>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</si>
  <si>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</si>
  <si>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</si>
  <si>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</si>
  <si>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</si>
  <si>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</si>
  <si>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</si>
  <si>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</si>
  <si>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</si>
  <si>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</si>
  <si>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</si>
  <si>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</si>
  <si>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</si>
  <si>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</si>
  <si>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</si>
  <si>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</si>
  <si>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</si>
  <si>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</si>
  <si>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</si>
  <si>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</si>
  <si>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</si>
  <si>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</si>
  <si>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</si>
  <si>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</si>
  <si>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</si>
  <si>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</si>
  <si>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</si>
  <si>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</si>
  <si>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</si>
  <si>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</si>
  <si>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</si>
  <si>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</si>
  <si>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</si>
  <si>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</si>
  <si>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</si>
  <si>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</si>
  <si>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</si>
  <si>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</si>
  <si>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</si>
  <si>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</si>
  <si>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</si>
  <si>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</si>
  <si>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</si>
  <si>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</si>
  <si>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</si>
  <si>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</si>
  <si>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</si>
  <si>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</si>
  <si>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</si>
  <si>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</si>
  <si>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</si>
  <si>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</si>
  <si>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</si>
  <si>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</si>
  <si>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</si>
  <si>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</si>
  <si>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</si>
  <si>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</si>
  <si>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</si>
  <si>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</si>
  <si>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</si>
  <si>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</si>
  <si>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</si>
  <si>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</si>
  <si>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</si>
  <si>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</si>
  <si>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</si>
  <si>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</si>
  <si>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</si>
  <si>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</si>
  <si>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</si>
  <si>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</si>
  <si>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</si>
  <si>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</si>
  <si>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</si>
  <si>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</si>
  <si>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</si>
  <si>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</si>
  <si>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</si>
  <si>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</si>
  <si>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</si>
  <si>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</si>
  <si>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</si>
  <si>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</si>
  <si>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</si>
  <si>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</si>
  <si>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</si>
  <si>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</si>
  <si>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</si>
  <si>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</si>
  <si>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</si>
  <si>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</si>
  <si>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</si>
  <si>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</si>
  <si>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</si>
  <si>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</si>
  <si>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</si>
  <si>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</si>
  <si>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</si>
  <si>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</si>
  <si>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</si>
  <si>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</si>
  <si>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</si>
  <si>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</si>
  <si>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</si>
  <si>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</si>
  <si>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</si>
  <si>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</si>
  <si>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</si>
  <si>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</si>
  <si>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</si>
  <si>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</si>
  <si>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</si>
  <si>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</si>
  <si>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</si>
  <si>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</si>
  <si>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</si>
  <si>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</si>
  <si>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</si>
  <si>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</si>
  <si>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</si>
  <si>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</si>
  <si>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</si>
  <si>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</si>
  <si>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</si>
  <si>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</si>
  <si>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</si>
  <si>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</si>
  <si>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</si>
  <si>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</si>
  <si>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</si>
  <si>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</si>
  <si>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</si>
  <si>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</si>
  <si>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</si>
  <si>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</si>
  <si>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</si>
  <si>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</si>
  <si>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</si>
  <si>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</si>
  <si>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</si>
  <si>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</si>
  <si>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</si>
  <si>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</si>
  <si>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</si>
  <si>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</si>
  <si>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</si>
  <si>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</si>
  <si>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</si>
  <si>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</si>
  <si>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</si>
  <si>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</si>
  <si>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</si>
  <si>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</si>
  <si>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</si>
  <si>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</si>
  <si>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</si>
  <si>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</si>
  <si>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</si>
  <si>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</si>
  <si>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</si>
  <si>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</si>
  <si>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</si>
  <si>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</si>
  <si>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</si>
  <si>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</si>
  <si>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</si>
  <si>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</si>
  <si>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</si>
  <si>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</si>
  <si>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</si>
  <si>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</si>
  <si>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</si>
  <si>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</si>
  <si>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</si>
  <si>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</si>
  <si>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</si>
  <si>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</si>
  <si>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</si>
  <si>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</si>
  <si>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</si>
  <si>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</si>
  <si>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</si>
  <si>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</si>
  <si>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</si>
  <si>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</si>
  <si>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</si>
  <si>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</si>
  <si>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</si>
  <si>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</si>
  <si>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</si>
  <si>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</si>
  <si>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</si>
  <si>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</si>
  <si>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</si>
  <si>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</si>
  <si>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</si>
  <si>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</si>
  <si>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</si>
  <si>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</si>
  <si>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</si>
  <si>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</si>
  <si>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</si>
  <si>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</si>
  <si>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</si>
  <si>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</si>
  <si>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</si>
  <si>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</si>
  <si>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</si>
  <si>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</si>
  <si>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</si>
  <si>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</si>
  <si>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</si>
  <si>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</si>
  <si>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</si>
  <si>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</si>
  <si>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</si>
  <si>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</si>
  <si>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</si>
  <si>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</si>
  <si>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</si>
  <si>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</si>
  <si>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</si>
  <si>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</si>
  <si>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</si>
  <si>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</si>
  <si>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</si>
  <si>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</si>
  <si>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</si>
  <si>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</si>
  <si>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</si>
  <si>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</si>
  <si>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</si>
  <si>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</si>
  <si>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</si>
  <si>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</si>
  <si>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</si>
  <si>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</si>
  <si>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</si>
  <si>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</si>
  <si>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</si>
  <si>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</si>
  <si>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</si>
  <si>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</si>
  <si>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</si>
  <si>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</si>
  <si>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</si>
  <si>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</si>
  <si>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</si>
  <si>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</si>
  <si>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</si>
  <si>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</si>
  <si>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</si>
  <si>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</si>
  <si>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</si>
  <si>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</si>
  <si>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</si>
  <si>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</si>
  <si>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</si>
  <si>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</si>
  <si>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</si>
  <si>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</si>
  <si>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</si>
  <si>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</si>
  <si>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</si>
  <si>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</si>
  <si>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</si>
  <si>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</si>
  <si>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</si>
  <si>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</si>
  <si>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</si>
  <si>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</si>
  <si>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</si>
  <si>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</si>
  <si>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</si>
  <si>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</si>
  <si>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</si>
  <si>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</si>
  <si>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</si>
  <si>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</si>
  <si>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</si>
  <si>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</si>
  <si>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</si>
  <si>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</si>
  <si>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</si>
  <si>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</si>
  <si>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</si>
  <si>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</si>
  <si>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</si>
  <si>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</si>
  <si>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</si>
  <si>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</si>
  <si>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</si>
  <si>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</si>
  <si>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</si>
  <si>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</si>
  <si>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</si>
  <si>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</si>
  <si>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</si>
  <si>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</si>
  <si>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</si>
  <si>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</si>
  <si>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</si>
  <si>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</si>
  <si>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</si>
  <si>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</si>
  <si>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</si>
  <si>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</si>
  <si>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</si>
  <si>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</si>
  <si>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</si>
  <si>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</si>
  <si>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</si>
  <si>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</si>
  <si>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</si>
  <si>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</si>
  <si>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</si>
  <si>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</si>
  <si>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</si>
  <si>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</si>
  <si>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</si>
  <si>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</si>
  <si>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</si>
  <si>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</si>
  <si>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</si>
  <si>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</si>
  <si>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</si>
  <si>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</si>
  <si>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</si>
  <si>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</si>
  <si>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</si>
  <si>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</si>
  <si>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</si>
  <si>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</si>
  <si>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</si>
  <si>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</si>
  <si>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</si>
  <si>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</si>
  <si>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</si>
  <si>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</si>
  <si>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</si>
  <si>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</si>
  <si>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</si>
  <si>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</si>
  <si>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</si>
  <si>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</si>
  <si>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</si>
  <si>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</si>
  <si>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</si>
  <si>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</si>
  <si>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</si>
  <si>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</si>
  <si>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</si>
  <si>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</si>
  <si>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</si>
  <si>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</si>
  <si>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</si>
  <si>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</si>
  <si>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</si>
  <si>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</si>
  <si>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</si>
  <si>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</si>
  <si>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</si>
  <si>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</si>
  <si>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</si>
  <si>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</si>
  <si>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</si>
  <si>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</si>
  <si>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</si>
  <si>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</si>
  <si>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</si>
  <si>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</si>
  <si>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</si>
  <si>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</si>
  <si>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</si>
  <si>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</si>
  <si>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</si>
  <si>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</si>
  <si>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</si>
  <si>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</si>
  <si>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</si>
  <si>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</si>
  <si>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</si>
  <si>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</si>
  <si>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</si>
  <si>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</si>
  <si>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</si>
  <si>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</si>
  <si>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</si>
  <si>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</si>
  <si>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</si>
  <si>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</si>
  <si>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</si>
  <si>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</si>
  <si>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</si>
  <si>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</si>
  <si>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</si>
  <si>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</si>
  <si>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</si>
  <si>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</si>
  <si>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</si>
  <si>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</si>
  <si>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</si>
  <si>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</si>
  <si>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</si>
  <si>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</si>
  <si>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</si>
  <si>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</si>
  <si>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</si>
  <si>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</si>
  <si>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</si>
  <si>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</si>
  <si>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</si>
  <si>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</si>
  <si>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</si>
  <si>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</si>
  <si>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</si>
  <si>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</si>
  <si>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</si>
  <si>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</si>
  <si>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</si>
  <si>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</si>
  <si>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</si>
  <si>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</si>
  <si>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</si>
  <si>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</si>
  <si>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</si>
  <si>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</si>
  <si>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</si>
  <si>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</si>
  <si>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</si>
  <si>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</si>
  <si>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</si>
  <si>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</si>
  <si>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</si>
  <si>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</si>
  <si>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</si>
  <si>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</si>
  <si>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</si>
  <si>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</si>
  <si>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</si>
  <si>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</si>
  <si>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</si>
  <si>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</si>
  <si>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</si>
  <si>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</si>
  <si>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</si>
  <si>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</si>
  <si>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</si>
  <si>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</si>
  <si>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</si>
  <si>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</si>
  <si>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</si>
  <si>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</si>
  <si>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</si>
  <si>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</si>
  <si>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</si>
  <si>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</si>
  <si>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</si>
  <si>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</si>
  <si>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</si>
  <si>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</si>
  <si>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</si>
  <si>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</si>
  <si>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</si>
  <si>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</si>
  <si>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</si>
  <si>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</si>
  <si>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</si>
  <si>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</si>
  <si>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</si>
  <si>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</si>
  <si>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</si>
  <si>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</si>
  <si>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</si>
  <si>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</si>
  <si>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</si>
  <si>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</si>
  <si>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</si>
  <si>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</si>
  <si>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</si>
  <si>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</si>
  <si>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</si>
  <si>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</si>
  <si>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</si>
  <si>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</si>
  <si>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</si>
  <si>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</si>
  <si>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</si>
  <si>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</si>
  <si>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</si>
  <si>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</si>
  <si>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</si>
  <si>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</si>
  <si>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</si>
  <si>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</si>
  <si>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</si>
  <si>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</si>
  <si>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</si>
  <si>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</si>
  <si>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</si>
  <si>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</si>
  <si>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</si>
  <si>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</si>
  <si>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</si>
  <si>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</si>
  <si>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</si>
  <si>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</si>
  <si>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</si>
  <si>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</si>
  <si>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</si>
  <si>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</si>
  <si>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</si>
  <si>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</si>
  <si>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</si>
  <si>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</si>
  <si>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</si>
  <si>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</si>
  <si>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</si>
  <si>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</si>
  <si>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</si>
  <si>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</si>
  <si>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</si>
  <si>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</si>
  <si>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</si>
  <si>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</si>
  <si>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</si>
  <si>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</si>
  <si>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</si>
  <si>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</si>
  <si>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</si>
  <si>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</si>
  <si>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</si>
  <si>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</si>
  <si>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</si>
  <si>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</si>
  <si>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</si>
  <si>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</si>
  <si>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</si>
  <si>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</si>
  <si>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</si>
  <si>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</si>
  <si>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</si>
  <si>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</si>
  <si>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</si>
  <si>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</si>
  <si>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</si>
  <si>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</si>
  <si>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</si>
  <si>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</si>
  <si>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</si>
  <si>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</si>
  <si>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</si>
  <si>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</si>
  <si>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</si>
  <si>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</si>
  <si>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</si>
  <si>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</si>
  <si>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</si>
  <si>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</si>
  <si>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</si>
  <si>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</si>
  <si>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</si>
  <si>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</si>
  <si>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</si>
  <si>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</si>
  <si>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</si>
  <si>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</si>
  <si>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</si>
  <si>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</si>
  <si>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</si>
  <si>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</si>
  <si>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</si>
  <si>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</si>
  <si>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</si>
  <si>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</si>
  <si>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</si>
  <si>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</si>
  <si>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</si>
  <si>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</si>
  <si>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</si>
  <si>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</si>
  <si>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</si>
  <si>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</si>
  <si>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</si>
  <si>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</si>
  <si>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</si>
  <si>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</si>
  <si>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</si>
  <si>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</si>
  <si>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</si>
  <si>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</si>
  <si>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</si>
  <si>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</si>
  <si>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</si>
  <si>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</si>
  <si>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</si>
  <si>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</si>
  <si>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</si>
  <si>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</si>
  <si>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</si>
  <si>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</si>
  <si>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</si>
  <si>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</si>
  <si>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</si>
  <si>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</si>
  <si>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</si>
  <si>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</si>
  <si>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</si>
  <si>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</si>
  <si>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</si>
  <si>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</si>
  <si>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</si>
  <si>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</si>
  <si>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</si>
  <si>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</si>
  <si>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</si>
  <si>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</si>
  <si>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</si>
  <si>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</si>
  <si>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</si>
  <si>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</si>
  <si>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</si>
  <si>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</si>
  <si>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</si>
  <si>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</si>
  <si>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</si>
  <si>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</si>
  <si>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</si>
  <si>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</si>
  <si>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</si>
  <si>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</si>
  <si>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</si>
  <si>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</si>
  <si>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</si>
  <si>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</si>
  <si>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</si>
  <si>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</si>
  <si>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</si>
  <si>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</si>
  <si>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</si>
  <si>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</si>
  <si>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</si>
  <si>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</si>
  <si>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</si>
  <si>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</si>
  <si>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</si>
  <si>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</si>
  <si>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</si>
  <si>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</si>
  <si>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</si>
  <si>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</si>
  <si>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</si>
  <si>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</si>
  <si>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</si>
  <si>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</si>
  <si>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</si>
  <si>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</si>
  <si>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</si>
  <si>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</si>
  <si>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</si>
  <si>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</si>
  <si>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</si>
  <si>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</si>
  <si>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</si>
  <si>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</si>
  <si>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</si>
  <si>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</si>
  <si>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</si>
  <si>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</si>
  <si>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</si>
  <si>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</si>
  <si>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</si>
  <si>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</si>
  <si>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</si>
  <si>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</si>
  <si>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</si>
  <si>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</si>
  <si>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</si>
  <si>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</si>
  <si>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</si>
  <si>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</si>
  <si>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</si>
  <si>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</si>
  <si>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</si>
  <si>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</si>
  <si>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</si>
  <si>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</si>
  <si>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</si>
  <si>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</si>
  <si>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</si>
  <si>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</si>
  <si>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</si>
  <si>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</si>
  <si>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</si>
  <si>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</si>
  <si>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</si>
  <si>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</si>
  <si>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</si>
  <si>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</si>
  <si>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</si>
  <si>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</si>
  <si>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</si>
  <si>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</si>
  <si>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</si>
  <si>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</si>
  <si>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</si>
  <si>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</si>
  <si>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</si>
  <si>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</si>
  <si>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</si>
  <si>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</si>
  <si>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</si>
  <si>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</si>
  <si>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</si>
  <si>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</si>
  <si>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</si>
  <si>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</si>
  <si>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</si>
  <si>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</si>
  <si>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</si>
  <si>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</si>
  <si>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</si>
  <si>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</si>
  <si>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</si>
  <si>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</si>
  <si>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</si>
  <si>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</si>
  <si>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</si>
  <si>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</si>
  <si>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</si>
  <si>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</si>
  <si>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</si>
  <si>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</si>
  <si>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</si>
  <si>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</si>
  <si>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</si>
  <si>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</si>
  <si>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</si>
  <si>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</si>
  <si>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</si>
  <si>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</si>
  <si>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</si>
  <si>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</si>
  <si>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</si>
  <si>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</si>
  <si>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</si>
  <si>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</si>
  <si>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</si>
  <si>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</si>
  <si>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</si>
  <si>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</si>
  <si>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</si>
  <si>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</si>
  <si>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</si>
  <si>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</si>
  <si>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</si>
  <si>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</si>
  <si>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</si>
  <si>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</si>
  <si>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</si>
  <si>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</si>
  <si>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</si>
  <si>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</si>
  <si>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</si>
  <si>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</si>
  <si>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</si>
  <si>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</si>
  <si>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</si>
  <si>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</si>
  <si>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</si>
  <si>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</si>
  <si>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</si>
  <si>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</si>
  <si>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</si>
  <si>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</si>
  <si>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</si>
  <si>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</si>
  <si>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</si>
  <si>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</si>
  <si>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</si>
  <si>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</si>
  <si>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</si>
  <si>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</si>
  <si>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</si>
  <si>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</si>
  <si>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</si>
  <si>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</si>
  <si>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</si>
  <si>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</si>
  <si>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</si>
  <si>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</si>
  <si>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</si>
  <si>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</si>
  <si>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</si>
  <si>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</si>
  <si>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</si>
  <si>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</si>
  <si>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</si>
  <si>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</si>
  <si>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</si>
  <si>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</si>
  <si>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</si>
  <si>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</si>
  <si>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</si>
  <si>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</si>
  <si>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</si>
  <si>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</si>
  <si>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</si>
  <si>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</si>
  <si>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</si>
  <si>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</si>
  <si>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</si>
  <si>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</si>
  <si>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</si>
  <si>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</si>
  <si>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</si>
  <si>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</si>
  <si>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</si>
  <si>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</si>
  <si>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</si>
  <si>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</si>
  <si>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</si>
  <si>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</si>
  <si>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</si>
  <si>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</si>
  <si>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</si>
  <si>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</si>
  <si>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</si>
  <si>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</si>
  <si>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</si>
  <si>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</si>
  <si>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</si>
  <si>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</si>
  <si>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</si>
  <si>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</si>
  <si>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</si>
  <si>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</si>
  <si>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</si>
  <si>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</si>
  <si>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</si>
  <si>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</si>
  <si>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</si>
  <si>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</si>
  <si>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</si>
  <si>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</si>
  <si>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</si>
  <si>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</si>
  <si>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</si>
  <si>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</si>
  <si>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</si>
  <si>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</si>
  <si>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</si>
  <si>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</si>
  <si>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</si>
  <si>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</si>
  <si>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</si>
  <si>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</si>
  <si>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</si>
  <si>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</si>
  <si>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</si>
  <si>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</si>
  <si>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</si>
  <si>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</si>
  <si>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</si>
  <si>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</si>
  <si>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</si>
  <si>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</si>
  <si>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</si>
  <si>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</si>
  <si>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</si>
  <si>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</si>
  <si>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</si>
  <si>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</si>
  <si>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</si>
  <si>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</si>
  <si>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</si>
  <si>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</si>
  <si>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</si>
  <si>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</si>
  <si>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</si>
  <si>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</si>
  <si>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</si>
  <si>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</si>
  <si>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</si>
  <si>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</si>
  <si>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</si>
  <si>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</si>
  <si>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</si>
  <si>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</si>
  <si>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</si>
  <si>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</si>
  <si>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</si>
  <si>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</si>
  <si>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</si>
  <si>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</si>
  <si>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</si>
  <si>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</si>
  <si>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</si>
  <si>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</si>
  <si>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</si>
  <si>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</si>
  <si>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</si>
  <si>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</si>
  <si>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</si>
  <si>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</si>
  <si>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</si>
  <si>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</si>
  <si>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</si>
  <si>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</si>
  <si>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</si>
  <si>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</si>
  <si>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</si>
  <si>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</si>
  <si>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</si>
  <si>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</si>
  <si>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</si>
  <si>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</si>
  <si>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</si>
  <si>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</si>
  <si>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</si>
  <si>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</si>
  <si>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</si>
  <si>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</si>
  <si>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</si>
  <si>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</si>
  <si>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</si>
  <si>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</si>
  <si>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</si>
  <si>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</si>
  <si>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</si>
  <si>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</si>
  <si>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</si>
  <si>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</si>
  <si>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</si>
  <si>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</si>
  <si>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</si>
  <si>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</si>
  <si>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</si>
  <si>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</si>
  <si>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</si>
  <si>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</si>
  <si>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</si>
  <si>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</si>
  <si>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</si>
  <si>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</si>
  <si>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</si>
  <si>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</si>
  <si>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</si>
  <si>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</si>
  <si>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</si>
  <si>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</si>
  <si>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</si>
  <si>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</si>
  <si>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</si>
  <si>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</si>
  <si>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</si>
  <si>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</si>
  <si>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</si>
  <si>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</si>
  <si>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</si>
  <si>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</si>
  <si>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</si>
  <si>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</si>
  <si>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</si>
  <si>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</si>
  <si>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</si>
  <si>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</si>
  <si>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</si>
  <si>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</si>
  <si>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</si>
  <si>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</si>
  <si>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</si>
  <si>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</si>
  <si>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</si>
  <si>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</si>
  <si>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</si>
  <si>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</si>
  <si>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</si>
  <si>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</si>
  <si>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</si>
  <si>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</si>
  <si>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</si>
  <si>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</si>
  <si>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</si>
  <si>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</si>
  <si>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</si>
  <si>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</si>
  <si>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</si>
  <si>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</si>
  <si>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</si>
  <si>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</si>
  <si>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</si>
  <si>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</si>
  <si>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</si>
  <si>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</si>
  <si>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</si>
  <si>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</si>
  <si>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</si>
  <si>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</si>
  <si>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</si>
  <si>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</si>
  <si>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</si>
  <si>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</si>
  <si>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</si>
  <si>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</si>
  <si>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</si>
  <si>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</si>
  <si>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</si>
  <si>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</si>
  <si>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</si>
  <si>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</si>
  <si>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</si>
  <si>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</si>
  <si>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</si>
  <si>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</si>
  <si>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</si>
  <si>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</si>
  <si>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</si>
  <si>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</si>
  <si>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</si>
  <si>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</si>
  <si>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</si>
  <si>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</si>
  <si>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</si>
  <si>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</si>
  <si>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</si>
  <si>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</si>
  <si>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</si>
  <si>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</si>
  <si>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</si>
  <si>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</si>
  <si>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</si>
  <si>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</si>
  <si>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</si>
  <si>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</si>
  <si>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</si>
  <si>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</si>
  <si>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</si>
  <si>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</si>
  <si>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</si>
  <si>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</si>
  <si>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</si>
  <si>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</si>
  <si>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</si>
  <si>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</si>
  <si>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</si>
  <si>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</si>
  <si>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</si>
  <si>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</si>
  <si>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</si>
  <si>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</si>
  <si>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</si>
  <si>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</si>
  <si>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</si>
  <si>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</si>
  <si>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</si>
  <si>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</si>
  <si>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</si>
  <si>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</si>
  <si>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</si>
  <si>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</si>
  <si>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</si>
  <si>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</si>
  <si>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</si>
  <si>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</si>
  <si>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</si>
  <si>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</si>
  <si>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</si>
  <si>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</si>
  <si>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</si>
  <si>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</si>
  <si>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</si>
  <si>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</si>
  <si>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</si>
  <si>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</si>
  <si>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</si>
  <si>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</si>
  <si>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</si>
  <si>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</si>
  <si>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</si>
  <si>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</si>
  <si>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</si>
  <si>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</si>
  <si>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</si>
  <si>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</si>
  <si>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</si>
  <si>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</si>
  <si>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</si>
  <si>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</si>
  <si>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</si>
  <si>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</si>
  <si>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</si>
  <si>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</si>
  <si>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</si>
  <si>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</si>
  <si>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</si>
  <si>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</si>
  <si>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</si>
  <si>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</si>
  <si>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</si>
  <si>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</si>
  <si>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</si>
  <si>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</si>
  <si>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</si>
  <si>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</si>
  <si>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</si>
  <si>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</si>
  <si>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</si>
  <si>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</si>
  <si>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</si>
  <si>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</si>
  <si>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</si>
  <si>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</si>
  <si>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</si>
  <si>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</si>
  <si>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</si>
  <si>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</si>
  <si>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</si>
  <si>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</si>
  <si>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</si>
  <si>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</si>
  <si>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</si>
  <si>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</si>
  <si>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</si>
  <si>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</si>
  <si>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</si>
  <si>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</si>
  <si>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</si>
  <si>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</si>
  <si>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</si>
  <si>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</si>
  <si>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</si>
  <si>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</si>
  <si>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</si>
  <si>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</si>
  <si>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</si>
  <si>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</si>
  <si>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</si>
  <si>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</si>
  <si>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</si>
  <si>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</si>
  <si>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</si>
  <si>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</si>
  <si>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</si>
  <si>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</si>
  <si>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</si>
  <si>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</si>
  <si>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</si>
  <si>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</si>
  <si>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</si>
  <si>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</si>
  <si>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</si>
  <si>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</si>
  <si>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</si>
  <si>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</si>
  <si>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</si>
  <si>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</si>
  <si>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</si>
  <si>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</si>
  <si>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</si>
  <si>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</si>
  <si>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</si>
  <si>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</si>
  <si>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</si>
  <si>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</si>
  <si>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</si>
  <si>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</si>
  <si>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</si>
  <si>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</si>
  <si>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</si>
  <si>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</si>
  <si>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</si>
  <si>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</si>
  <si>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</si>
  <si>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</si>
  <si>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</si>
  <si>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</si>
  <si>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</si>
  <si>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</si>
  <si>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</si>
  <si>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</si>
  <si>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</si>
  <si>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</si>
  <si>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</si>
  <si>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</si>
  <si>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</si>
  <si>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</si>
  <si>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</si>
  <si>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</si>
  <si>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</si>
  <si>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</si>
  <si>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</si>
  <si>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</si>
  <si>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</si>
  <si>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</si>
  <si>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</si>
  <si>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</si>
  <si>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</si>
  <si>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</si>
  <si>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</si>
  <si>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</si>
  <si>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</si>
  <si>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</si>
  <si>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</si>
  <si>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</si>
  <si>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</si>
  <si>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</si>
  <si>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</si>
  <si>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</si>
  <si>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</si>
  <si>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</si>
  <si>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</si>
  <si>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</si>
  <si>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</si>
  <si>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</si>
  <si>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</si>
  <si>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</si>
  <si>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</si>
  <si>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</si>
  <si>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</si>
  <si>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</si>
  <si>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</si>
  <si>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</si>
  <si>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</si>
  <si>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</si>
  <si>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</si>
  <si>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</si>
  <si>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</si>
  <si>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</si>
  <si>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</si>
  <si>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</si>
  <si>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</si>
  <si>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</si>
  <si>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</si>
  <si>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</si>
  <si>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</si>
  <si>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</si>
  <si>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</si>
  <si>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</si>
  <si>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</si>
  <si>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</si>
  <si>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</si>
  <si>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</si>
  <si>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</si>
  <si>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</si>
  <si>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</si>
  <si>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</si>
  <si>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</si>
  <si>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</si>
  <si>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</si>
  <si>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</si>
  <si>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</si>
  <si>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</si>
  <si>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</si>
  <si>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</si>
  <si>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</si>
  <si>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</si>
  <si>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</si>
  <si>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</si>
  <si>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</si>
  <si>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</si>
  <si>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</si>
  <si>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</si>
  <si>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</si>
  <si>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</si>
  <si>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</si>
  <si>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</si>
  <si>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</si>
  <si>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</si>
  <si>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</si>
  <si>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</si>
  <si>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</si>
  <si>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</si>
  <si>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</si>
  <si>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</si>
  <si>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</si>
  <si>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</si>
  <si>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</si>
  <si>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</si>
  <si>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</si>
  <si>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</si>
  <si>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</si>
  <si>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</si>
  <si>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</si>
  <si>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</si>
  <si>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</si>
  <si>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</si>
  <si>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</si>
  <si>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</si>
  <si>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</si>
  <si>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</si>
  <si>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</si>
  <si>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</si>
  <si>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</si>
  <si>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</si>
  <si>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</si>
  <si>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</si>
  <si>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</si>
  <si>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</si>
  <si>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</si>
  <si>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</si>
  <si>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</si>
  <si>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</si>
  <si>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</si>
  <si>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</si>
  <si>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</si>
  <si>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</si>
  <si>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</si>
  <si>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</si>
  <si>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</si>
  <si>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</si>
  <si>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</si>
  <si>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</si>
  <si>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</si>
  <si>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</si>
  <si>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</si>
  <si>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</si>
  <si>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</si>
  <si>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</si>
  <si>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</si>
  <si>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</si>
  <si>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</si>
  <si>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</si>
  <si>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</si>
  <si>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</si>
  <si>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</si>
  <si>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</si>
  <si>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</si>
  <si>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</si>
  <si>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</si>
  <si>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</si>
  <si>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</si>
  <si>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</si>
  <si>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</si>
  <si>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</si>
  <si>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</si>
  <si>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</si>
  <si>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</si>
  <si>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</si>
  <si>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</si>
  <si>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</si>
  <si>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</si>
  <si>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</si>
  <si>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</si>
  <si>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</si>
  <si>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</si>
  <si>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</si>
  <si>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</si>
  <si>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</si>
  <si>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</si>
  <si>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</si>
  <si>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</si>
  <si>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</si>
  <si>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</si>
  <si>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</si>
  <si>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</si>
  <si>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</si>
  <si>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</si>
  <si>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</si>
  <si>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</si>
  <si>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</si>
  <si>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</si>
  <si>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</si>
  <si>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</si>
  <si>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</si>
  <si>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</si>
  <si>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</si>
  <si>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</si>
  <si>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</si>
  <si>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</si>
  <si>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</si>
  <si>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</si>
  <si>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</si>
  <si>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</si>
  <si>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</si>
  <si>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</si>
  <si>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</si>
  <si>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</si>
  <si>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</si>
  <si>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</si>
  <si>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</si>
  <si>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</si>
  <si>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</si>
  <si>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</si>
  <si>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</si>
  <si>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</si>
  <si>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</si>
  <si>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</si>
  <si>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</si>
  <si>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</si>
  <si>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</si>
  <si>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</si>
  <si>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</si>
  <si>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</si>
  <si>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</si>
  <si>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</si>
  <si>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</si>
  <si>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</si>
  <si>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</si>
  <si>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</si>
  <si>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</si>
  <si>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</si>
  <si>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</si>
  <si>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</si>
  <si>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</si>
  <si>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</si>
  <si>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</si>
  <si>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</si>
  <si>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</si>
  <si>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</si>
  <si>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</si>
  <si>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</si>
  <si>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</si>
  <si>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</si>
  <si>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</si>
  <si>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</si>
  <si>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</si>
  <si>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</si>
  <si>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</si>
  <si>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</si>
  <si>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</si>
  <si>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</si>
  <si>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</si>
  <si>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</si>
  <si>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</si>
  <si>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</si>
  <si>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</si>
  <si>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</si>
  <si>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</si>
  <si>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</si>
  <si>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</si>
  <si>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</si>
  <si>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</si>
  <si>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</si>
  <si>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</si>
  <si>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</si>
  <si>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</si>
  <si>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</si>
  <si>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</si>
  <si>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</si>
  <si>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</si>
  <si>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</si>
  <si>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</si>
  <si>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</si>
  <si>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</si>
  <si>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</si>
  <si>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</si>
  <si>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</si>
  <si>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</si>
  <si>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</si>
  <si>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</si>
  <si>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</si>
  <si>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</si>
  <si>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</si>
  <si>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</si>
  <si>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</si>
  <si>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</si>
  <si>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</si>
  <si>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</si>
  <si>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</si>
  <si>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</si>
  <si>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</si>
  <si>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</si>
  <si>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</si>
  <si>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</si>
  <si>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</si>
  <si>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</si>
  <si>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</si>
  <si>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</si>
  <si>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</si>
  <si>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</si>
  <si>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</si>
  <si>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</si>
  <si>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</si>
  <si>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</si>
  <si>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</si>
  <si>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</si>
  <si>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</si>
  <si>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</si>
  <si>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</si>
  <si>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</si>
  <si>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</si>
  <si>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</si>
  <si>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</si>
  <si>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</si>
  <si>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</si>
  <si>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</si>
  <si>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</si>
  <si>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</si>
  <si>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</si>
  <si>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</si>
  <si>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</si>
  <si>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</si>
  <si>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</si>
  <si>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</si>
  <si>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</si>
  <si>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</si>
  <si>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</si>
  <si>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</si>
  <si>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</si>
  <si>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</si>
  <si>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</si>
  <si>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</si>
  <si>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</si>
  <si>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</si>
  <si>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</si>
  <si>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</si>
  <si>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</si>
  <si>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</si>
  <si>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</si>
  <si>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</si>
  <si>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</si>
  <si>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</si>
  <si>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</si>
  <si>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</si>
  <si>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</si>
  <si>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</si>
  <si>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</si>
  <si>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</si>
  <si>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</si>
  <si>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</si>
  <si>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</si>
  <si>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</si>
  <si>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</si>
  <si>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</si>
  <si>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</si>
  <si>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</si>
  <si>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</si>
  <si>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</si>
  <si>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</si>
  <si>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</si>
  <si>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</si>
  <si>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</si>
  <si>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</si>
  <si>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</si>
  <si>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</si>
  <si>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</si>
  <si>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</si>
  <si>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</si>
  <si>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</si>
  <si>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</si>
  <si>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</si>
  <si>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</si>
  <si>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</si>
  <si>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</si>
  <si>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</si>
  <si>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</si>
  <si>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</si>
  <si>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</si>
  <si>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</si>
  <si>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</si>
  <si>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</si>
  <si>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</si>
  <si>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</si>
  <si>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</si>
  <si>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</si>
  <si>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</si>
  <si>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</si>
  <si>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</si>
  <si>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</si>
  <si>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</si>
  <si>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</si>
  <si>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</si>
  <si>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</si>
  <si>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</si>
  <si>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</si>
  <si>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</si>
  <si>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</si>
  <si>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</si>
  <si>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</si>
  <si>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</si>
  <si>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</si>
  <si>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</si>
  <si>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</si>
  <si>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</si>
  <si>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</si>
  <si>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</si>
  <si>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</si>
  <si>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</si>
  <si>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</si>
  <si>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</si>
  <si>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</si>
  <si>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</si>
  <si>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</si>
  <si>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</si>
  <si>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</si>
  <si>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</si>
  <si>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</si>
  <si>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</si>
  <si>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</si>
  <si>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</si>
  <si>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</si>
  <si>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</si>
  <si>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</si>
  <si>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</si>
  <si>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</si>
  <si>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</si>
  <si>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</si>
  <si>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</si>
  <si>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</si>
  <si>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</si>
  <si>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</si>
  <si>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</si>
  <si>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</si>
  <si>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</si>
  <si>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</si>
  <si>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</si>
  <si>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</si>
  <si>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</si>
  <si>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</si>
  <si>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</si>
  <si>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</si>
  <si>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</si>
  <si>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</si>
  <si>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</si>
  <si>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</si>
  <si>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</si>
  <si>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</si>
  <si>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</si>
  <si>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</si>
  <si>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</si>
  <si>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</si>
  <si>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</si>
  <si>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</si>
  <si>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</si>
  <si>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</si>
  <si>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</si>
  <si>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</si>
  <si>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</si>
  <si>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</si>
  <si>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</si>
  <si>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</si>
  <si>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</si>
  <si>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</si>
  <si>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</si>
  <si>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</si>
  <si>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</si>
  <si>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</si>
  <si>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</si>
  <si>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</si>
  <si>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</si>
  <si>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</si>
  <si>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</si>
  <si>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</si>
  <si>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</si>
  <si>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</si>
  <si>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</si>
  <si>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</si>
  <si>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</si>
  <si>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</si>
  <si>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</si>
  <si>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</si>
  <si>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</si>
  <si>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</si>
  <si>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</si>
  <si>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</si>
  <si>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</si>
  <si>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</si>
  <si>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</si>
  <si>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</si>
  <si>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</si>
  <si>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</si>
  <si>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</si>
  <si>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</si>
  <si>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</si>
  <si>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</si>
  <si>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</si>
  <si>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</si>
  <si>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</si>
  <si>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</si>
  <si>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</si>
  <si>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</si>
  <si>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</si>
  <si>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</si>
  <si>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</si>
  <si>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</si>
  <si>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</si>
  <si>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</si>
  <si>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</si>
  <si>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</si>
  <si>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</si>
  <si>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</si>
  <si>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</si>
  <si>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</si>
  <si>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</si>
  <si>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</si>
  <si>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</si>
  <si>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</si>
  <si>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</si>
  <si>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</si>
  <si>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</si>
  <si>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</si>
  <si>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</si>
  <si>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</si>
  <si>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</si>
  <si>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</si>
  <si>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</si>
  <si>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</si>
  <si>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</si>
  <si>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</si>
  <si>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</si>
  <si>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</si>
  <si>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</si>
  <si>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</si>
  <si>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</si>
  <si>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</si>
  <si>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</si>
  <si>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</si>
  <si>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</si>
  <si>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</si>
  <si>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</si>
  <si>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</si>
  <si>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</si>
  <si>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</si>
  <si>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</si>
  <si>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</si>
  <si>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</si>
  <si>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</si>
  <si>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</si>
  <si>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</si>
  <si>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</si>
  <si>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</si>
  <si>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</si>
  <si>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</si>
  <si>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</si>
  <si>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</si>
  <si>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</si>
  <si>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</si>
  <si>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</si>
  <si>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</si>
  <si>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</si>
  <si>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</si>
  <si>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</si>
  <si>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</si>
  <si>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</si>
  <si>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</si>
  <si>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</si>
  <si>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</si>
  <si>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</si>
  <si>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</si>
  <si>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</si>
  <si>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</si>
  <si>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</si>
  <si>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</si>
  <si>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</si>
  <si>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</si>
  <si>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</si>
  <si>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</si>
  <si>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</si>
  <si>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</si>
  <si>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</si>
  <si>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</si>
  <si>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</si>
  <si>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</si>
  <si>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</si>
  <si>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</si>
  <si>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</si>
  <si>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</si>
  <si>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</si>
  <si>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</si>
  <si>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</si>
  <si>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</si>
  <si>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</si>
  <si>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</si>
  <si>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</si>
  <si>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</si>
  <si>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</si>
  <si>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</si>
  <si>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</si>
  <si>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</si>
  <si>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</si>
  <si>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</si>
  <si>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</si>
  <si>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</si>
  <si>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</si>
  <si>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</si>
  <si>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</si>
  <si>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</si>
  <si>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</si>
  <si>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</si>
  <si>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</si>
  <si>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</si>
  <si>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</si>
  <si>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</si>
  <si>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</si>
  <si>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</si>
  <si>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</si>
  <si>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</si>
  <si>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</si>
  <si>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</si>
  <si>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</si>
  <si>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</si>
  <si>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</si>
  <si>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</si>
  <si>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</si>
  <si>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</si>
  <si>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</si>
  <si>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</si>
  <si>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</si>
  <si>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</si>
  <si>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</si>
  <si>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</si>
  <si>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</si>
  <si>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</si>
  <si>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</si>
  <si>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</si>
  <si>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</si>
  <si>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</si>
  <si>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</si>
  <si>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</si>
  <si>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</si>
  <si>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</si>
  <si>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</si>
  <si>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</si>
  <si>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</si>
  <si>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</si>
  <si>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</si>
  <si>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</si>
  <si>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</si>
  <si>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</si>
  <si>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</si>
  <si>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</si>
  <si>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</si>
  <si>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</si>
  <si>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</si>
  <si>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</si>
  <si>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</si>
  <si>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</si>
  <si>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</si>
  <si>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</si>
  <si>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</si>
  <si>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</si>
  <si>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</si>
  <si>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</si>
  <si>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</si>
  <si>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</si>
  <si>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</si>
  <si>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</si>
  <si>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</si>
  <si>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</si>
  <si>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</si>
  <si>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</si>
  <si>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</si>
  <si>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</si>
  <si>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</si>
  <si>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</si>
  <si>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</si>
  <si>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</si>
  <si>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</si>
  <si>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</si>
  <si>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</si>
  <si>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</si>
  <si>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</si>
  <si>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</si>
  <si>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</si>
  <si>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</si>
  <si>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</si>
  <si>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</si>
  <si>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</si>
  <si>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</si>
  <si>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</si>
  <si>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</si>
  <si>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</si>
  <si>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</si>
  <si>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</si>
  <si>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</si>
  <si>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</si>
  <si>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</si>
  <si>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</si>
  <si>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</si>
  <si>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</si>
  <si>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</si>
  <si>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</si>
  <si>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</si>
  <si>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</si>
  <si>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</si>
  <si>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</si>
  <si>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</si>
  <si>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</si>
  <si>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</si>
  <si>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</si>
  <si>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</si>
  <si>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</si>
  <si>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</si>
  <si>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</si>
  <si>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</si>
  <si>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</si>
  <si>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</si>
  <si>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</si>
  <si>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</si>
  <si>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</si>
  <si>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</si>
  <si>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</si>
  <si>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</si>
  <si>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</si>
  <si>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</si>
  <si>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</si>
  <si>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</si>
  <si>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</si>
  <si>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</si>
  <si>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</si>
  <si>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</si>
  <si>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</si>
  <si>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</si>
  <si>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</si>
  <si>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</si>
  <si>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</si>
  <si>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</si>
  <si>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</si>
  <si>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</si>
  <si>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</si>
  <si>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</si>
  <si>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</si>
  <si>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</si>
  <si>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</si>
  <si>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</si>
  <si>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</si>
  <si>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</si>
  <si>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</si>
  <si>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</si>
  <si>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</si>
  <si>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</si>
  <si>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</si>
  <si>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</si>
  <si>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</si>
  <si>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</si>
  <si>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</si>
  <si>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</si>
  <si>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</si>
  <si>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</si>
  <si>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</si>
  <si>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</si>
  <si>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</si>
  <si>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</si>
  <si>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</si>
  <si>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</si>
  <si>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</si>
  <si>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</si>
  <si>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</si>
  <si>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</si>
  <si>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</si>
  <si>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</si>
  <si>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</si>
  <si>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</si>
  <si>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</si>
  <si>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</si>
  <si>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</si>
  <si>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</si>
  <si>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</si>
  <si>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</si>
  <si>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</si>
  <si>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</si>
  <si>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</si>
  <si>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</si>
  <si>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</si>
  <si>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</si>
  <si>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</si>
  <si>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</si>
  <si>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</si>
  <si>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</si>
  <si>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</si>
  <si>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</si>
  <si>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</si>
  <si>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</si>
  <si>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</si>
  <si>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</si>
  <si>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</si>
  <si>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</si>
  <si>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</si>
  <si>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</si>
  <si>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</si>
  <si>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</si>
  <si>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</si>
  <si>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</si>
  <si>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</si>
  <si>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</si>
  <si>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</si>
  <si>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</si>
  <si>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</si>
  <si>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</si>
  <si>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</si>
  <si>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</si>
  <si>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</si>
  <si>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</si>
  <si>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</si>
  <si>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</si>
  <si>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</si>
  <si>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</si>
  <si>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</si>
  <si>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</si>
  <si>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</si>
  <si>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</si>
  <si>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</si>
  <si>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</si>
  <si>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</si>
  <si>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</si>
  <si>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</si>
  <si>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</si>
  <si>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</si>
  <si>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</si>
  <si>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</si>
  <si>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</si>
  <si>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</si>
  <si>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</si>
  <si>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</si>
  <si>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</si>
  <si>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</si>
  <si>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</si>
  <si>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</si>
  <si>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</si>
  <si>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</si>
  <si>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</si>
  <si>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</si>
  <si>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</si>
  <si>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</si>
  <si>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</si>
  <si>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</si>
  <si>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</si>
  <si>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</si>
  <si>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</si>
  <si>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</si>
  <si>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</si>
  <si>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</si>
  <si>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</si>
  <si>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</si>
  <si>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</si>
  <si>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</si>
  <si>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</si>
  <si>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</si>
  <si>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</si>
  <si>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</si>
  <si>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</si>
  <si>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</si>
  <si>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</si>
  <si>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</si>
  <si>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</si>
  <si>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</si>
  <si>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</si>
  <si>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</si>
  <si>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</si>
  <si>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</si>
  <si>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</si>
  <si>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</si>
  <si>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</si>
  <si>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</si>
  <si>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</si>
  <si>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</si>
  <si>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</si>
  <si>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</si>
  <si>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</si>
  <si>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</si>
  <si>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</si>
  <si>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</si>
  <si>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</si>
  <si>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</si>
  <si>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</si>
  <si>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</si>
  <si>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</si>
  <si>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</si>
  <si>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</si>
  <si>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</si>
  <si>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</si>
  <si>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</si>
  <si>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</si>
  <si>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</si>
  <si>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</si>
  <si>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</si>
  <si>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</si>
  <si>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</si>
  <si>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</si>
  <si>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</si>
  <si>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</si>
  <si>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</si>
  <si>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</si>
  <si>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</si>
  <si>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</si>
  <si>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</si>
  <si>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</si>
  <si>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</si>
  <si>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</si>
  <si>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</si>
  <si>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</si>
  <si>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</si>
  <si>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</si>
  <si>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</si>
  <si>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</si>
  <si>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</si>
  <si>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</si>
  <si>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</si>
  <si>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</si>
  <si>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</si>
  <si>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</si>
  <si>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</si>
  <si>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</si>
  <si>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</si>
  <si>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</si>
  <si>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</si>
  <si>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</si>
  <si>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</si>
  <si>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</si>
  <si>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</si>
  <si>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</si>
  <si>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</si>
  <si>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</si>
  <si>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</si>
  <si>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</si>
  <si>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</si>
  <si>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</si>
  <si>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</si>
  <si>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</si>
  <si>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</si>
  <si>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</si>
  <si>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</si>
  <si>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</si>
  <si>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</si>
  <si>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</si>
  <si>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</si>
  <si>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</si>
  <si>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</si>
  <si>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</si>
  <si>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</si>
  <si>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</si>
  <si>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</si>
  <si>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</si>
  <si>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</si>
  <si>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</si>
  <si>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</si>
  <si>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</si>
  <si>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</si>
  <si>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</si>
  <si>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</si>
  <si>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</si>
  <si>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</si>
  <si>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</si>
  <si>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</si>
  <si>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</si>
  <si>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</si>
  <si>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</si>
  <si>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</si>
  <si>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</si>
  <si>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</si>
  <si>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</si>
  <si>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</si>
  <si>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</si>
  <si>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</si>
  <si>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</si>
  <si>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</si>
  <si>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</si>
  <si>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</si>
  <si>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</si>
  <si>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</si>
  <si>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</si>
  <si>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</si>
  <si>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</si>
  <si>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</si>
  <si>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</si>
  <si>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</si>
  <si>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</si>
  <si>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</si>
  <si>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</si>
  <si>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</si>
  <si>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</si>
  <si>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</si>
  <si>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</si>
  <si>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</si>
  <si>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</si>
  <si>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</si>
  <si>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</si>
  <si>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</si>
  <si>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</si>
  <si>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</si>
  <si>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</si>
  <si>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</si>
  <si>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</si>
  <si>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</si>
  <si>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</si>
  <si>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</si>
  <si>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</si>
  <si>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</si>
  <si>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</si>
  <si>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</si>
  <si>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</si>
  <si>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</si>
  <si>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</si>
  <si>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</si>
  <si>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</si>
  <si>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</si>
  <si>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</si>
  <si>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</si>
  <si>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</si>
  <si>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</si>
  <si>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</si>
  <si>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</si>
  <si>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</si>
  <si>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</si>
  <si>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</si>
  <si>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</si>
  <si>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</si>
  <si>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</si>
  <si>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</si>
  <si>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</si>
  <si>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</si>
  <si>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</si>
  <si>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</si>
  <si>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</si>
  <si>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</si>
  <si>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</si>
  <si>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</si>
  <si>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</si>
  <si>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</si>
  <si>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</si>
  <si>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</si>
  <si>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</si>
  <si>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</si>
  <si>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</si>
  <si>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</si>
  <si>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</si>
  <si>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</si>
  <si>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</si>
  <si>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</si>
  <si>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</si>
  <si>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</si>
  <si>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</si>
  <si>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</si>
  <si>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</si>
  <si>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</si>
  <si>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</si>
  <si>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</si>
  <si>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</si>
  <si>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</si>
  <si>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</si>
  <si>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</si>
  <si>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</si>
  <si>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</si>
  <si>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</si>
  <si>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</si>
  <si>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</si>
  <si>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</si>
  <si>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</si>
  <si>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</si>
  <si>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</si>
  <si>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</si>
  <si>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</si>
  <si>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</si>
  <si>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</si>
  <si>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</si>
  <si>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</si>
  <si>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</si>
  <si>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</si>
  <si>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</si>
  <si>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</si>
  <si>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</si>
  <si>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</si>
  <si>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</si>
  <si>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</si>
  <si>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</si>
  <si>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</si>
  <si>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</si>
  <si>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</si>
  <si>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</si>
  <si>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</si>
  <si>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</si>
  <si>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</si>
  <si>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</si>
  <si>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</si>
  <si>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</si>
  <si>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</si>
  <si>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</si>
  <si>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</si>
  <si>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</si>
  <si>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</si>
  <si>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</si>
  <si>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</si>
  <si>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</si>
  <si>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</si>
  <si>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</si>
  <si>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</si>
  <si>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</si>
  <si>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</si>
  <si>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</si>
  <si>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</si>
  <si>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</si>
  <si>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</si>
  <si>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</si>
  <si>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</si>
  <si>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</si>
  <si>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</si>
  <si>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</si>
  <si>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</si>
  <si>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</si>
  <si>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</si>
  <si>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</si>
  <si>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</si>
  <si>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</si>
  <si>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</si>
  <si>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</si>
  <si>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</si>
  <si>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</si>
  <si>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</si>
  <si>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</si>
  <si>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</si>
  <si>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</si>
  <si>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</si>
  <si>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</si>
  <si>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</si>
  <si>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</si>
  <si>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</si>
  <si>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</si>
  <si>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</si>
  <si>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</si>
  <si>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</si>
  <si>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</si>
  <si>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</si>
  <si>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</si>
  <si>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</si>
  <si>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</si>
  <si>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</si>
  <si>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</si>
  <si>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</si>
  <si>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</si>
  <si>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</si>
  <si>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</si>
  <si>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</si>
  <si>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</si>
  <si>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</si>
  <si>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</si>
  <si>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</si>
  <si>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</si>
  <si>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</si>
  <si>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</si>
  <si>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</si>
  <si>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</si>
  <si>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</si>
  <si>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</si>
  <si>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</si>
  <si>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</si>
  <si>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</si>
  <si>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</si>
  <si>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</si>
  <si>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</si>
  <si>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</si>
  <si>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</si>
  <si>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</si>
  <si>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</si>
  <si>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</si>
  <si>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</si>
  <si>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</si>
  <si>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</si>
  <si>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</si>
  <si>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</si>
  <si>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</si>
  <si>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</si>
  <si>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</si>
  <si>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</si>
  <si>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</si>
  <si>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</si>
  <si>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</si>
  <si>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</si>
  <si>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</si>
  <si>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</si>
  <si>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</si>
  <si>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</si>
  <si>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</si>
  <si>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</si>
  <si>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</si>
  <si>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</si>
  <si>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</si>
  <si>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</si>
  <si>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</si>
  <si>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</si>
  <si>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</si>
  <si>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</si>
  <si>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</si>
  <si>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</si>
  <si>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</si>
  <si>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</si>
  <si>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</si>
  <si>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</si>
  <si>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</si>
  <si>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</si>
  <si>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</si>
  <si>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</si>
  <si>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</si>
  <si>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</si>
  <si>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</si>
  <si>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</si>
  <si>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</si>
  <si>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</si>
  <si>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</si>
  <si>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</si>
  <si>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</si>
  <si>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</si>
  <si>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</si>
  <si>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</si>
  <si>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</si>
  <si>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</si>
  <si>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</si>
  <si>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</si>
  <si>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</si>
  <si>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</si>
  <si>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</si>
  <si>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</si>
  <si>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</si>
  <si>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</si>
  <si>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</si>
  <si>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</si>
  <si>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</si>
  <si>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</si>
  <si>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</si>
  <si>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</si>
  <si>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</si>
  <si>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</si>
  <si>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</si>
  <si>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</si>
  <si>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</si>
  <si>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</si>
  <si>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</si>
  <si>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</si>
  <si>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</si>
  <si>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</si>
  <si>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</si>
  <si>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</si>
  <si>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</si>
  <si>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</si>
  <si>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</si>
  <si>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</si>
  <si>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</si>
  <si>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</si>
  <si>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</si>
  <si>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</si>
  <si>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</si>
  <si>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</si>
  <si>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</si>
  <si>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</si>
  <si>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</si>
  <si>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</si>
  <si>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</si>
  <si>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</si>
  <si>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</si>
  <si>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</si>
  <si>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</si>
  <si>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</si>
  <si>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</si>
  <si>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</si>
  <si>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</si>
  <si>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</si>
  <si>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</si>
  <si>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</si>
  <si>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</si>
  <si>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</si>
  <si>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</si>
  <si>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</si>
  <si>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</si>
  <si>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</si>
  <si>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</si>
  <si>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</si>
  <si>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</si>
  <si>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</si>
  <si>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</si>
  <si>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</si>
  <si>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</si>
  <si>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</si>
  <si>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</si>
  <si>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</si>
  <si>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</si>
  <si>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</si>
  <si>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</si>
  <si>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</si>
  <si>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</si>
  <si>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</si>
  <si>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</si>
  <si>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</si>
  <si>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</si>
  <si>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</si>
  <si>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</si>
  <si>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</si>
  <si>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</si>
  <si>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</si>
  <si>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</si>
  <si>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</si>
  <si>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</si>
  <si>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</si>
  <si>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</si>
  <si>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</si>
  <si>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</si>
  <si>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</si>
  <si>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</si>
  <si>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</si>
  <si>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</si>
  <si>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</si>
  <si>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</si>
  <si>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</si>
  <si>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</si>
  <si>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</si>
  <si>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</si>
  <si>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</si>
  <si>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</si>
  <si>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</si>
  <si>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</si>
  <si>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</si>
  <si>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</si>
  <si>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</si>
  <si>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</si>
  <si>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</si>
  <si>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</si>
  <si>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</si>
  <si>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</si>
  <si>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</si>
  <si>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</si>
  <si>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</si>
  <si>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</si>
  <si>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</si>
  <si>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</si>
  <si>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</si>
  <si>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</si>
  <si>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</si>
  <si>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</si>
  <si>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</si>
  <si>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</si>
  <si>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</si>
  <si>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</si>
  <si>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</si>
  <si>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</si>
  <si>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</si>
  <si>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</si>
  <si>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</si>
  <si>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</si>
  <si>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</si>
  <si>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</si>
  <si>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</si>
  <si>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</si>
  <si>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</si>
  <si>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</si>
  <si>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</si>
  <si>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</si>
  <si>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</si>
  <si>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</si>
  <si>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</si>
  <si>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</si>
  <si>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</si>
  <si>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</si>
  <si>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</si>
  <si>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</si>
  <si>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</si>
  <si>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</si>
  <si>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</si>
  <si>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</si>
  <si>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</si>
  <si>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</si>
  <si>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</si>
  <si>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</si>
  <si>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</si>
  <si>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</si>
  <si>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</si>
  <si>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</si>
  <si>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</si>
  <si>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</si>
  <si>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</si>
  <si>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</si>
  <si>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</si>
  <si>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</si>
  <si>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</si>
  <si>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</si>
  <si>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</si>
  <si>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</si>
  <si>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</si>
  <si>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</si>
  <si>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</si>
  <si>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</si>
  <si>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</si>
  <si>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</si>
  <si>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</si>
  <si>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</si>
  <si>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</si>
  <si>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</si>
  <si>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</si>
  <si>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</si>
  <si>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</si>
  <si>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</si>
  <si>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</si>
  <si>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</si>
  <si>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</si>
  <si>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</si>
  <si>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</si>
  <si>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</si>
  <si>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</si>
  <si>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</si>
  <si>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</si>
  <si>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</si>
  <si>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</si>
  <si>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</si>
  <si>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</si>
  <si>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</si>
  <si>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</si>
  <si>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</si>
  <si>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</si>
  <si>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</si>
  <si>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</si>
  <si>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</si>
  <si>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</si>
  <si>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</si>
  <si>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</si>
  <si>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</si>
  <si>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</si>
  <si>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</si>
  <si>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</si>
  <si>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</si>
  <si>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</si>
  <si>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</si>
  <si>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</si>
  <si>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</si>
  <si>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</si>
  <si>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</si>
  <si>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</si>
  <si>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</si>
  <si>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</si>
  <si>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</si>
  <si>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</si>
  <si>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</si>
  <si>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</si>
  <si>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</si>
  <si>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</si>
  <si>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</si>
  <si>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</si>
  <si>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</si>
  <si>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</si>
  <si>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</si>
  <si>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</si>
  <si>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</si>
  <si>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</si>
  <si>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</si>
  <si>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</si>
  <si>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</si>
  <si>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</si>
  <si>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</si>
  <si>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</si>
  <si>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</si>
  <si>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</si>
  <si>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</si>
  <si>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</si>
  <si>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</si>
  <si>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</si>
  <si>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</si>
  <si>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</si>
  <si>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</si>
  <si>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</si>
  <si>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</si>
  <si>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</si>
  <si>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</si>
  <si>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</si>
  <si>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</si>
  <si>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</si>
  <si>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</si>
  <si>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</si>
  <si>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</si>
  <si>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</si>
  <si>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</si>
  <si>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</si>
  <si>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</si>
  <si>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</si>
  <si>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</si>
  <si>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</si>
  <si>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</si>
  <si>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</si>
  <si>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</si>
  <si>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</si>
  <si>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</si>
  <si>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</si>
  <si>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</si>
  <si>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</si>
  <si>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</si>
  <si>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</si>
  <si>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</si>
  <si>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</si>
  <si>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</si>
  <si>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</si>
  <si>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</si>
  <si>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</si>
  <si>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</si>
  <si>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</si>
  <si>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</si>
  <si>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</si>
  <si>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</si>
  <si>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</si>
  <si>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</si>
  <si>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</si>
  <si>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</si>
  <si>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</si>
  <si>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</si>
  <si>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</si>
  <si>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</si>
  <si>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</si>
  <si>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</si>
  <si>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</si>
  <si>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</si>
  <si>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</si>
  <si>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</si>
  <si>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</si>
  <si>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</si>
  <si>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</si>
  <si>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</si>
  <si>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</si>
  <si>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</si>
  <si>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</si>
  <si>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</si>
  <si>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</si>
  <si>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</si>
  <si>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</si>
  <si>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</si>
  <si>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</si>
  <si>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</si>
  <si>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</si>
  <si>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</si>
  <si>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</si>
  <si>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</si>
  <si>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</si>
  <si>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</si>
  <si>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</si>
  <si>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</si>
  <si>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</si>
  <si>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</si>
  <si>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</si>
  <si>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</si>
  <si>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</si>
  <si>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</si>
  <si>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</si>
  <si>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</si>
  <si>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</si>
  <si>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</si>
  <si>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</si>
  <si>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</si>
  <si>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</si>
  <si>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</si>
  <si>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</si>
  <si>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</si>
  <si>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</si>
  <si>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</si>
  <si>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</si>
  <si>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</si>
  <si>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</si>
  <si>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</si>
  <si>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</si>
  <si>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</si>
  <si>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</si>
  <si>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</si>
  <si>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</si>
  <si>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</si>
  <si>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</si>
  <si>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</si>
  <si>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</si>
  <si>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</si>
  <si>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</si>
  <si>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</si>
  <si>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</si>
  <si>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</si>
  <si>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</si>
  <si>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</si>
  <si>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</si>
  <si>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</si>
  <si>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</si>
  <si>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</si>
  <si>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</si>
  <si>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</si>
  <si>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</si>
  <si>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</si>
  <si>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</si>
  <si>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</si>
  <si>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</si>
  <si>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</si>
  <si>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</si>
  <si>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</si>
  <si>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</si>
  <si>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</si>
  <si>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</si>
  <si>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</si>
  <si>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</si>
  <si>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</si>
  <si>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</si>
  <si>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</si>
  <si>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</si>
  <si>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</si>
  <si>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</si>
  <si>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</si>
  <si>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</si>
  <si>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</si>
  <si>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</si>
  <si>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</si>
  <si>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</si>
  <si>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</si>
  <si>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</si>
  <si>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</si>
  <si>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</si>
  <si>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</si>
  <si>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</si>
  <si>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</si>
  <si>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</si>
  <si>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</si>
  <si>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</si>
  <si>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</si>
  <si>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</si>
  <si>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</si>
  <si>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</si>
  <si>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</si>
  <si>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</si>
  <si>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</si>
  <si>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</si>
  <si>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</si>
  <si>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</si>
  <si>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</si>
  <si>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</si>
  <si>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</si>
  <si>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</si>
  <si>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</si>
  <si>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</si>
  <si>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</si>
  <si>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</si>
  <si>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</si>
  <si>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</si>
  <si>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</si>
  <si>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</si>
  <si>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</si>
  <si>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</si>
  <si>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</si>
  <si>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</si>
  <si>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</si>
  <si>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</si>
  <si>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</si>
  <si>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</si>
  <si>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</si>
  <si>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</si>
  <si>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</si>
  <si>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</si>
  <si>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</si>
  <si>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</si>
  <si>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</si>
  <si>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</si>
  <si>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</si>
  <si>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</si>
  <si>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</si>
  <si>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</si>
  <si>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</si>
  <si>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</si>
  <si>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</si>
  <si>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</si>
  <si>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</si>
  <si>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</si>
  <si>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</si>
  <si>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</si>
  <si>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</si>
  <si>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</si>
  <si>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</si>
  <si>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</si>
  <si>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</si>
  <si>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</si>
  <si>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</si>
  <si>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</si>
  <si>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</si>
  <si>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</si>
  <si>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</si>
  <si>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</si>
  <si>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</si>
  <si>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</si>
  <si>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</si>
  <si>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</si>
  <si>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</si>
  <si>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</si>
  <si>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</si>
  <si>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</si>
  <si>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</si>
  <si>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</si>
  <si>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</si>
  <si>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</si>
  <si>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</si>
  <si>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</si>
  <si>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</si>
  <si>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</si>
  <si>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</si>
  <si>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</si>
  <si>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</si>
  <si>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</si>
  <si>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</si>
  <si>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</si>
  <si>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</si>
  <si>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</si>
  <si>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</si>
  <si>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</si>
  <si>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</si>
  <si>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</si>
  <si>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</si>
  <si>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</si>
  <si>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</si>
  <si>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</si>
  <si>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</si>
  <si>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</si>
  <si>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</si>
  <si>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</si>
  <si>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</si>
  <si>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</si>
  <si>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</si>
  <si>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</si>
  <si>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</si>
  <si>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</si>
  <si>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</si>
  <si>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</si>
  <si>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</si>
  <si>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</si>
  <si>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</si>
  <si>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</si>
  <si>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</si>
  <si>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</si>
  <si>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</si>
  <si>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</si>
  <si>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</si>
  <si>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</si>
  <si>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</si>
  <si>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</si>
  <si>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</si>
  <si>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</si>
  <si>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</si>
  <si>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</si>
  <si>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</si>
  <si>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</si>
  <si>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</si>
  <si>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</si>
  <si>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</si>
  <si>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</si>
  <si>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</si>
  <si>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</si>
  <si>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</si>
  <si>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</si>
  <si>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</si>
  <si>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</si>
  <si>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</si>
  <si>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</si>
  <si>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</si>
  <si>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</si>
  <si>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</si>
  <si>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</si>
  <si>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</si>
  <si>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</si>
  <si>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</si>
  <si>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</si>
  <si>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</si>
  <si>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</si>
  <si>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</si>
  <si>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</si>
  <si>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</si>
  <si>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</si>
  <si>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</si>
  <si>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</si>
  <si>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</si>
  <si>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</si>
  <si>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</si>
  <si>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</si>
  <si>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</si>
  <si>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</si>
  <si>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</si>
  <si>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</si>
  <si>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</si>
  <si>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</si>
  <si>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</si>
  <si>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</si>
  <si>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</si>
  <si>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</si>
  <si>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</si>
  <si>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</si>
  <si>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</si>
  <si>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</si>
  <si>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</si>
  <si>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</si>
  <si>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</si>
  <si>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</si>
  <si>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</si>
  <si>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</si>
  <si>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</si>
  <si>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</si>
  <si>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</si>
  <si>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</si>
  <si>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</si>
  <si>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</si>
  <si>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</si>
  <si>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</si>
  <si>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</si>
  <si>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</si>
  <si>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</si>
  <si>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</si>
  <si>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</si>
  <si>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</si>
  <si>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</si>
  <si>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</si>
  <si>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</si>
  <si>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</si>
  <si>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</si>
  <si>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</si>
  <si>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</si>
  <si>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</si>
  <si>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</si>
  <si>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</si>
  <si>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</si>
  <si>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</si>
  <si>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</si>
  <si>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</si>
  <si>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</si>
  <si>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</si>
  <si>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</si>
  <si>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</si>
  <si>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</si>
  <si>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</si>
  <si>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</si>
  <si>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</si>
  <si>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</si>
  <si>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</si>
  <si>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</si>
  <si>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</si>
  <si>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</si>
  <si>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</si>
  <si>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</si>
  <si>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</si>
  <si>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</si>
  <si>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</si>
  <si>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</si>
  <si>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</si>
  <si>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</si>
  <si>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</si>
  <si>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</si>
  <si>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</si>
  <si>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</si>
  <si>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</si>
  <si>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</si>
  <si>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</si>
  <si>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</si>
  <si>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</si>
  <si>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</si>
  <si>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</si>
  <si>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</si>
  <si>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</si>
  <si>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</si>
  <si>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</si>
  <si>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</si>
  <si>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</si>
  <si>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</si>
  <si>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</si>
  <si>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</si>
  <si>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</si>
  <si>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</si>
  <si>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</si>
  <si>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</si>
  <si>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</si>
  <si>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</si>
  <si>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</si>
  <si>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</si>
  <si>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</si>
  <si>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</si>
  <si>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</si>
  <si>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</si>
  <si>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</si>
  <si>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</si>
  <si>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</si>
  <si>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</si>
  <si>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</si>
  <si>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</si>
  <si>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</si>
  <si>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</si>
  <si>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</si>
  <si>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</si>
  <si>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</si>
  <si>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</si>
  <si>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</si>
  <si>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</si>
  <si>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</si>
  <si>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</si>
  <si>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</si>
  <si>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</si>
  <si>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</si>
  <si>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</si>
  <si>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</si>
  <si>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</si>
  <si>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</si>
  <si>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</si>
  <si>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</si>
  <si>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</si>
  <si>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</si>
  <si>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</si>
  <si>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</si>
  <si>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</si>
  <si>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</si>
  <si>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</si>
  <si>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</si>
  <si>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</si>
  <si>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</si>
  <si>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</si>
  <si>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</si>
  <si>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</si>
  <si>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</si>
  <si>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</si>
  <si>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</si>
  <si>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</si>
  <si>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</si>
  <si>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</si>
  <si>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</si>
  <si>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</si>
  <si>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</si>
  <si>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</si>
  <si>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</si>
  <si>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</si>
  <si>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</si>
  <si>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</si>
  <si>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</si>
  <si>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</si>
  <si>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</si>
  <si>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</si>
  <si>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</si>
  <si>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</si>
  <si>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</si>
  <si>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</si>
  <si>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</si>
  <si>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</si>
  <si>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</si>
  <si>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</si>
  <si>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</si>
  <si>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</si>
  <si>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</si>
  <si>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</si>
  <si>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</si>
  <si>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</si>
  <si>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</si>
  <si>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</si>
  <si>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</si>
  <si>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</si>
  <si>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</si>
  <si>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</si>
  <si>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</si>
  <si>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</si>
  <si>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</si>
  <si>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</si>
  <si>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</si>
  <si>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</si>
  <si>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</si>
  <si>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</si>
  <si>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</si>
  <si>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</si>
  <si>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</si>
  <si>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</si>
  <si>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</si>
  <si>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</si>
  <si>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</si>
  <si>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</si>
  <si>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</si>
  <si>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</si>
  <si>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</si>
  <si>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</si>
  <si>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</si>
  <si>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</si>
  <si>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</si>
  <si>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</si>
  <si>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</si>
  <si>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</si>
  <si>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</si>
  <si>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</si>
  <si>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</si>
  <si>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</si>
  <si>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</si>
  <si>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</si>
  <si>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</si>
  <si>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</si>
  <si>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</si>
  <si>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</si>
  <si>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</si>
  <si>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</si>
  <si>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</si>
  <si>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</si>
  <si>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</si>
  <si>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</si>
  <si>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</si>
  <si>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</si>
  <si>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</si>
  <si>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</si>
  <si>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</si>
  <si>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</si>
  <si>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</si>
  <si>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</si>
  <si>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</si>
  <si>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</si>
  <si>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</si>
  <si>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</si>
  <si>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</si>
  <si>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</si>
  <si>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</si>
  <si>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</si>
  <si>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</si>
  <si>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</si>
  <si>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</si>
  <si>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</si>
  <si>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</si>
  <si>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</si>
  <si>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</si>
  <si>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</si>
  <si>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</si>
  <si>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</si>
  <si>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</si>
  <si>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</si>
  <si>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</si>
  <si>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</si>
  <si>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</si>
  <si>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</si>
  <si>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</si>
  <si>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</si>
  <si>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</si>
  <si>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</si>
  <si>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</si>
  <si>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</si>
  <si>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</si>
  <si>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</si>
  <si>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</si>
  <si>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</si>
  <si>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</si>
  <si>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</si>
  <si>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</si>
  <si>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</si>
  <si>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</si>
  <si>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</si>
  <si>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</si>
  <si>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</si>
  <si>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</si>
  <si>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</si>
  <si>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</si>
  <si>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</si>
  <si>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</si>
  <si>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</si>
  <si>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</si>
  <si>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</si>
  <si>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</si>
  <si>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</si>
  <si>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</si>
  <si>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</si>
  <si>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</si>
  <si>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</si>
  <si>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</si>
  <si>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</si>
  <si>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</si>
  <si>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</si>
  <si>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</si>
  <si>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</si>
  <si>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</si>
  <si>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</si>
  <si>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</si>
  <si>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</si>
  <si>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</si>
  <si>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</si>
  <si>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</si>
  <si>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</si>
  <si>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</si>
  <si>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</si>
  <si>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</si>
  <si>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</si>
  <si>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</si>
  <si>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</si>
  <si>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</si>
  <si>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</si>
  <si>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</si>
  <si>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</si>
  <si>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</si>
  <si>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</si>
  <si>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</si>
  <si>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</si>
  <si>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</si>
  <si>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</si>
  <si>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</si>
  <si>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</si>
  <si>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</si>
  <si>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</si>
  <si>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</si>
  <si>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</si>
  <si>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</si>
  <si>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</si>
  <si>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</si>
  <si>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</si>
  <si>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</si>
  <si>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</si>
  <si>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</si>
  <si>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</si>
  <si>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</si>
  <si>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</si>
  <si>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</si>
  <si>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</si>
  <si>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</si>
  <si>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</si>
  <si>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</si>
  <si>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</si>
  <si>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</si>
  <si>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</si>
  <si>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</si>
  <si>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</si>
  <si>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</si>
  <si>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</si>
  <si>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</si>
  <si>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</si>
  <si>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</si>
  <si>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</si>
  <si>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</si>
  <si>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</si>
  <si>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</si>
  <si>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</si>
  <si>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</si>
  <si>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</si>
  <si>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</si>
  <si>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</si>
  <si>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</si>
  <si>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</si>
  <si>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</si>
  <si>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</si>
  <si>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</si>
  <si>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</si>
  <si>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</si>
  <si>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</si>
  <si>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</si>
  <si>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</si>
  <si>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</si>
  <si>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</si>
  <si>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</si>
  <si>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</si>
  <si>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</si>
  <si>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</si>
  <si>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</si>
  <si>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</si>
  <si>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</si>
  <si>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</si>
  <si>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</si>
  <si>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</si>
  <si>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</si>
  <si>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</si>
  <si>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</si>
  <si>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</si>
  <si>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</si>
  <si>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</si>
  <si>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</si>
  <si>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</si>
  <si>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</si>
  <si>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</si>
  <si>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</si>
  <si>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</si>
  <si>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</si>
  <si>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</si>
  <si>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</si>
  <si>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</si>
  <si>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</si>
  <si>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</si>
  <si>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</si>
  <si>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</si>
  <si>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</si>
  <si>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</si>
  <si>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</si>
  <si>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</si>
  <si>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</si>
  <si>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</si>
  <si>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</si>
  <si>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</si>
  <si>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</si>
  <si>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</si>
  <si>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</si>
  <si>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</si>
  <si>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</si>
  <si>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</si>
  <si>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</si>
  <si>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</si>
  <si>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</si>
  <si>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</si>
  <si>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</si>
  <si>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</si>
  <si>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</si>
  <si>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</si>
  <si>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</si>
  <si>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</si>
  <si>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</si>
  <si>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</si>
  <si>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</si>
  <si>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</si>
  <si>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</si>
  <si>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</si>
  <si>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</si>
  <si>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</si>
  <si>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</si>
  <si>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</si>
  <si>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</si>
  <si>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</si>
  <si>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</si>
  <si>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</si>
  <si>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</si>
  <si>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</si>
  <si>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</si>
  <si>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</si>
  <si>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</si>
  <si>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</si>
  <si>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</si>
  <si>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</si>
  <si>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</si>
  <si>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</si>
  <si>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</si>
  <si>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</si>
  <si>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</si>
  <si>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</si>
  <si>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</si>
  <si>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</si>
  <si>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</si>
  <si>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</si>
  <si>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</si>
  <si>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</si>
  <si>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</si>
  <si>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</si>
  <si>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</si>
  <si>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</si>
  <si>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</si>
  <si>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</si>
  <si>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</si>
  <si>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</si>
  <si>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</si>
  <si>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</si>
  <si>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</si>
  <si>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</si>
  <si>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</si>
  <si>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</si>
  <si>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</si>
  <si>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</si>
  <si>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</si>
  <si>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</si>
  <si>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</si>
  <si>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</si>
  <si>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</si>
  <si>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</si>
  <si>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</si>
  <si>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</si>
  <si>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</si>
  <si>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</si>
  <si>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</si>
  <si>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</si>
  <si>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</si>
  <si>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</si>
  <si>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</si>
  <si>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</si>
  <si>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</si>
  <si>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</si>
  <si>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</si>
  <si>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</si>
  <si>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</si>
  <si>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</si>
  <si>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</si>
  <si>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</si>
  <si>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</si>
  <si>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</si>
  <si>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</si>
  <si>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</si>
  <si>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</si>
  <si>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</si>
  <si>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</si>
  <si>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</si>
  <si>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</si>
  <si>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</si>
  <si>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</si>
  <si>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</si>
  <si>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</si>
  <si>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</si>
  <si>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</si>
  <si>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</si>
  <si>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</si>
  <si>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</si>
  <si>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</si>
  <si>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</si>
  <si>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</si>
  <si>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</si>
  <si>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</si>
  <si>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</si>
  <si>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</si>
  <si>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</si>
  <si>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</si>
  <si>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</si>
  <si>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</si>
  <si>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</si>
  <si>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</si>
  <si>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</si>
  <si>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</si>
  <si>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</si>
  <si>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</si>
  <si>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</si>
  <si>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</si>
  <si>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</si>
  <si>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</si>
  <si>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</si>
  <si>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</si>
  <si>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</si>
  <si>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</si>
  <si>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</si>
  <si>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</si>
  <si>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</si>
  <si>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</si>
  <si>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</si>
  <si>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</si>
  <si>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</si>
  <si>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</si>
  <si>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</si>
  <si>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</si>
  <si>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</si>
  <si>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</si>
  <si>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</si>
  <si>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</si>
  <si>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</si>
  <si>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</si>
  <si>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</si>
  <si>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</si>
  <si>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</si>
  <si>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</si>
  <si>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</si>
  <si>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</si>
  <si>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</si>
  <si>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</si>
  <si>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</si>
  <si>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</si>
  <si>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</si>
  <si>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</si>
  <si>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</si>
  <si>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</si>
  <si>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</si>
  <si>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</si>
  <si>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</si>
  <si>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</si>
  <si>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</si>
  <si>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</si>
  <si>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</si>
  <si>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</si>
  <si>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</si>
  <si>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</si>
  <si>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</si>
  <si>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</si>
  <si>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</si>
  <si>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</si>
  <si>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</si>
  <si>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</si>
  <si>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</si>
  <si>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</si>
  <si>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</si>
  <si>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</si>
  <si>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</si>
  <si>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</si>
  <si>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</si>
  <si>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</si>
  <si>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</si>
  <si>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</si>
  <si>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</si>
  <si>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</si>
  <si>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</si>
  <si>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</si>
  <si>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</si>
  <si>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</si>
  <si>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</si>
  <si>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</si>
  <si>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</si>
  <si>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</si>
  <si>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</si>
  <si>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</si>
  <si>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</si>
  <si>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</si>
  <si>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</si>
  <si>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</si>
  <si>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</si>
  <si>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</si>
  <si>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</si>
  <si>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</si>
  <si>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</si>
  <si>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</si>
  <si>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</si>
  <si>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</si>
  <si>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</si>
  <si>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</si>
  <si>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</si>
  <si>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</si>
  <si>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</si>
  <si>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</si>
  <si>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</si>
  <si>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</si>
  <si>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</si>
  <si>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</si>
  <si>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</si>
  <si>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</si>
  <si>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</si>
  <si>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</si>
  <si>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</si>
  <si>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</si>
  <si>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</si>
  <si>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</si>
  <si>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</si>
  <si>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</si>
  <si>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</si>
  <si>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</si>
  <si>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</si>
  <si>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</si>
  <si>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</si>
  <si>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</si>
  <si>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</si>
  <si>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</si>
  <si>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</si>
  <si>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</si>
  <si>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</si>
  <si>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</si>
  <si>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</si>
  <si>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</si>
  <si>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</si>
  <si>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</si>
  <si>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</si>
  <si>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</si>
  <si>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</si>
  <si>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</si>
  <si>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</si>
  <si>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</si>
  <si>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</si>
  <si>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</si>
  <si>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</si>
  <si>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</si>
  <si>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</si>
  <si>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</si>
  <si>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</si>
  <si>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</si>
  <si>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</si>
  <si>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</si>
  <si>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</si>
  <si>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</si>
  <si>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</si>
  <si>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</si>
  <si>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</si>
  <si>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</si>
  <si>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</si>
  <si>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</si>
  <si>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</si>
  <si>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</si>
  <si>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</si>
  <si>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</si>
  <si>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</si>
  <si>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</si>
  <si>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</si>
  <si>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</si>
  <si>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</si>
  <si>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</si>
  <si>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</si>
  <si>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</si>
  <si>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</si>
  <si>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</si>
  <si>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</si>
  <si>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</si>
  <si>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</si>
  <si>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</si>
  <si>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</si>
  <si>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</si>
  <si>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</si>
  <si>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</si>
  <si>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</si>
  <si>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</si>
  <si>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</si>
  <si>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</si>
  <si>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</si>
  <si>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</si>
  <si>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</si>
  <si>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</si>
  <si>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</si>
  <si>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</si>
  <si>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</si>
  <si>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</si>
  <si>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</si>
  <si>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</si>
  <si>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</si>
  <si>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</si>
  <si>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</si>
  <si>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</si>
  <si>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</si>
  <si>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</si>
  <si>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</si>
  <si>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</si>
  <si>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</si>
  <si>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</si>
  <si>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</si>
  <si>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</si>
  <si>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</si>
  <si>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</si>
  <si>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</si>
  <si>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</si>
  <si>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</si>
  <si>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</si>
  <si>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</si>
  <si>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</si>
  <si>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</si>
  <si>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</si>
  <si>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</si>
  <si>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</si>
  <si>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</si>
  <si>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</si>
  <si>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</si>
  <si>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</si>
  <si>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</si>
  <si>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</si>
  <si>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</si>
  <si>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</si>
  <si>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</si>
  <si>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</si>
  <si>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</si>
  <si>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</si>
  <si>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</si>
  <si>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</si>
  <si>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</si>
  <si>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</si>
  <si>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</si>
  <si>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</si>
  <si>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</si>
  <si>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</si>
  <si>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</si>
  <si>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</si>
  <si>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</si>
  <si>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</si>
  <si>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</si>
  <si>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</si>
  <si>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</si>
  <si>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</si>
  <si>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</si>
  <si>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</si>
  <si>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</si>
  <si>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</si>
  <si>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</si>
  <si>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</si>
  <si>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</si>
  <si>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</si>
  <si>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</si>
  <si>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</si>
  <si>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</si>
  <si>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</si>
  <si>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</si>
  <si>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</si>
  <si>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</si>
  <si>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</si>
  <si>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</si>
  <si>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</si>
  <si>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</si>
  <si>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</si>
  <si>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</si>
  <si>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</si>
  <si>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</si>
  <si>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</si>
  <si>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</si>
  <si>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</si>
  <si>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</si>
  <si>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</si>
  <si>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</si>
  <si>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</si>
  <si>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</si>
  <si>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</si>
  <si>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</si>
  <si>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</si>
  <si>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</si>
  <si>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</si>
  <si>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</si>
  <si>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</si>
  <si>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</si>
  <si>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</si>
  <si>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</si>
  <si>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</si>
  <si>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</si>
  <si>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</si>
  <si>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</si>
  <si>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</si>
  <si>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</si>
  <si>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</si>
  <si>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</si>
  <si>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</si>
  <si>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</si>
  <si>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</si>
  <si>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</si>
  <si>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</si>
  <si>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</si>
  <si>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</si>
  <si>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</si>
  <si>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</si>
  <si>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</si>
  <si>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</si>
  <si>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</si>
  <si>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</si>
  <si>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</si>
  <si>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</si>
  <si>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</si>
  <si>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</si>
  <si>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</si>
  <si>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</si>
  <si>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</si>
  <si>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</si>
  <si>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</si>
  <si>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</si>
  <si>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</si>
  <si>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</si>
  <si>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</si>
  <si>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</si>
  <si>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</si>
  <si>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</si>
  <si>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</si>
  <si>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</si>
  <si>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</si>
  <si>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</si>
  <si>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</si>
  <si>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</si>
  <si>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</si>
  <si>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</si>
  <si>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</si>
  <si>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</si>
  <si>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</si>
  <si>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</si>
  <si>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</si>
  <si>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</si>
  <si>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</si>
  <si>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</si>
  <si>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</si>
  <si>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</si>
  <si>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</si>
  <si>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</si>
  <si>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</si>
  <si>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</si>
  <si>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</si>
  <si>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</si>
  <si>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</si>
  <si>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</si>
  <si>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</si>
  <si>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</si>
  <si>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</si>
  <si>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</si>
  <si>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</si>
  <si>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</si>
  <si>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</si>
  <si>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</si>
  <si>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</si>
  <si>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</si>
  <si>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</si>
  <si>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</si>
  <si>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</si>
  <si>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</si>
  <si>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</si>
  <si>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</si>
  <si>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</si>
  <si>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</si>
  <si>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</si>
  <si>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</si>
  <si>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</si>
  <si>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</si>
  <si>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</si>
  <si>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</si>
  <si>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</si>
  <si>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</si>
  <si>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</si>
  <si>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</si>
  <si>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</si>
  <si>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</si>
  <si>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</si>
  <si>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</si>
  <si>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</si>
  <si>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</si>
  <si>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</si>
  <si>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</si>
  <si>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</si>
  <si>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</si>
  <si>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</si>
  <si>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</si>
  <si>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</si>
  <si>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</si>
  <si>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</si>
  <si>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</si>
  <si>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</si>
  <si>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</si>
  <si>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</si>
  <si>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</si>
  <si>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</si>
  <si>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</si>
  <si>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</si>
  <si>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</si>
  <si>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</si>
  <si>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</si>
  <si>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</si>
  <si>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</si>
  <si>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</si>
  <si>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</si>
  <si>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</si>
  <si>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</si>
  <si>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</si>
  <si>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</si>
  <si>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</si>
  <si>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</si>
  <si>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</si>
  <si>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</si>
  <si>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</si>
  <si>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</si>
  <si>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</si>
  <si>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</si>
  <si>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</si>
  <si>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</si>
  <si>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</si>
  <si>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</si>
  <si>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</si>
  <si>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</si>
  <si>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</si>
  <si>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</si>
  <si>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</si>
  <si>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</si>
  <si>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</si>
  <si>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</si>
  <si>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</si>
  <si>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</si>
  <si>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</si>
  <si>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</si>
  <si>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</si>
  <si>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</si>
  <si>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</si>
  <si>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</si>
  <si>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</si>
  <si>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</si>
  <si>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</si>
  <si>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</si>
  <si>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</si>
  <si>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</si>
  <si>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</si>
  <si>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</si>
  <si>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</si>
  <si>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</si>
  <si>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</si>
  <si>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</si>
  <si>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</si>
  <si>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</si>
  <si>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</si>
  <si>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</si>
  <si>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</si>
  <si>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</si>
  <si>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</si>
  <si>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</si>
  <si>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</si>
  <si>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</si>
  <si>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</si>
  <si>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</si>
  <si>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</si>
  <si>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</si>
  <si>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</si>
  <si>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</si>
  <si>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</si>
  <si>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</si>
  <si>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</si>
  <si>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</si>
  <si>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</si>
  <si>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</si>
  <si>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</si>
  <si>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</si>
  <si>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</si>
  <si>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</si>
  <si>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</si>
  <si>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</si>
  <si>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</si>
  <si>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</si>
  <si>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</si>
  <si>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</si>
  <si>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</si>
  <si>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</si>
  <si>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</si>
  <si>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</si>
  <si>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</si>
  <si>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</si>
  <si>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</si>
  <si>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</si>
  <si>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</si>
  <si>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</si>
  <si>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</si>
  <si>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</si>
  <si>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</si>
  <si>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</si>
  <si>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</si>
  <si>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</si>
  <si>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</si>
  <si>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</si>
  <si>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</si>
  <si>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</si>
  <si>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</si>
  <si>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</si>
  <si>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</si>
  <si>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</si>
  <si>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</si>
  <si>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</si>
  <si>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</si>
  <si>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</si>
  <si>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</si>
  <si>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</si>
  <si>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</si>
  <si>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</si>
  <si>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</si>
  <si>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</si>
  <si>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</si>
  <si>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</si>
  <si>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</si>
  <si>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</si>
  <si>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</si>
  <si>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</si>
  <si>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</si>
  <si>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</si>
  <si>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</si>
  <si>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</si>
  <si>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</si>
  <si>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</si>
  <si>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</si>
  <si>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</si>
  <si>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</si>
  <si>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</si>
  <si>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</si>
  <si>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</si>
  <si>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</si>
  <si>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</si>
  <si>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</si>
  <si>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</si>
  <si>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</si>
  <si>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</si>
  <si>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</si>
  <si>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</si>
  <si>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</si>
  <si>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</si>
  <si>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</si>
  <si>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</si>
  <si>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</si>
  <si>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</si>
  <si>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</si>
  <si>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</si>
  <si>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</si>
  <si>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</si>
  <si>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</si>
  <si>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</si>
  <si>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</si>
  <si>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</si>
  <si>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</si>
  <si>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</si>
  <si>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</si>
  <si>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</si>
  <si>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</si>
  <si>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</si>
  <si>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</si>
  <si>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</si>
  <si>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</si>
  <si>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</si>
  <si>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</si>
  <si>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</si>
  <si>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</si>
  <si>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</si>
  <si>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</si>
  <si>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</si>
  <si>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</si>
  <si>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</si>
  <si>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</si>
  <si>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</si>
  <si>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</si>
  <si>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</si>
  <si>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</si>
  <si>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</si>
  <si>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</si>
  <si>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</si>
  <si>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</si>
  <si>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</si>
  <si>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</si>
  <si>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</si>
  <si>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</si>
  <si>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</si>
  <si>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</si>
  <si>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</si>
  <si>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</si>
  <si>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</si>
  <si>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</si>
  <si>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</si>
  <si>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</si>
  <si>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</si>
  <si>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</si>
  <si>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</si>
  <si>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</si>
  <si>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</si>
  <si>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</si>
  <si>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</si>
  <si>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</si>
  <si>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</si>
  <si>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</si>
  <si>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</si>
  <si>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</si>
  <si>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</si>
  <si>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</si>
  <si>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</si>
  <si>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</si>
  <si>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</si>
  <si>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</si>
  <si>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</si>
  <si>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</si>
  <si>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</si>
  <si>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</si>
  <si>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</si>
  <si>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</si>
  <si>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</si>
  <si>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</si>
  <si>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</si>
  <si>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</si>
  <si>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</si>
  <si>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</si>
  <si>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</si>
  <si>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</si>
  <si>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</si>
  <si>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</si>
  <si>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</si>
  <si>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</si>
  <si>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</si>
  <si>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</si>
  <si>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</si>
  <si>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</si>
  <si>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</si>
  <si>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</si>
  <si>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</si>
  <si>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</si>
  <si>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</si>
  <si>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</si>
  <si>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</si>
  <si>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</si>
  <si>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</si>
  <si>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</si>
  <si>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</si>
  <si>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</si>
  <si>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</si>
  <si>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</si>
  <si>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</si>
  <si>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</si>
  <si>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</si>
  <si>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</si>
  <si>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</si>
  <si>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</si>
  <si>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</si>
  <si>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</si>
  <si>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</si>
  <si>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</si>
  <si>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</si>
  <si>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</si>
  <si>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</si>
  <si>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</si>
  <si>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</si>
  <si>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</si>
  <si>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</si>
  <si>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</si>
  <si>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</si>
  <si>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</si>
  <si>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</si>
  <si>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</si>
  <si>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</si>
  <si>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</si>
  <si>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</si>
  <si>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</si>
  <si>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</si>
  <si>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</si>
  <si>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</si>
  <si>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</si>
  <si>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</si>
  <si>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</si>
  <si>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</si>
  <si>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</si>
  <si>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</si>
  <si>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</si>
  <si>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</si>
  <si>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</si>
  <si>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</si>
  <si>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</si>
  <si>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</si>
  <si>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</si>
  <si>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</si>
  <si>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</si>
  <si>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</si>
  <si>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</si>
  <si>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</si>
  <si>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</si>
  <si>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</si>
  <si>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</si>
  <si>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</si>
  <si>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</si>
  <si>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</si>
  <si>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</si>
  <si>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</si>
  <si>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</si>
  <si>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</si>
  <si>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</si>
  <si>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</si>
  <si>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</si>
  <si>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</si>
  <si>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</si>
  <si>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</si>
  <si>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</si>
  <si>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</si>
  <si>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</si>
  <si>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</si>
  <si>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</si>
  <si>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</si>
  <si>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</si>
  <si>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</si>
  <si>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</si>
  <si>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</si>
  <si>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</si>
  <si>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</si>
  <si>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</si>
  <si>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</si>
  <si>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</si>
  <si>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</si>
  <si>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</si>
  <si>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</si>
  <si>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</si>
  <si>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</si>
  <si>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</si>
  <si>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</si>
  <si>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</si>
  <si>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</si>
  <si>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</si>
  <si>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</si>
  <si>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</si>
  <si>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</si>
  <si>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</si>
  <si>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</si>
  <si>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</si>
  <si>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</si>
  <si>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</si>
  <si>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</si>
  <si>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</si>
  <si>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</si>
  <si>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</si>
  <si>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</si>
  <si>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</si>
  <si>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</si>
  <si>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</si>
  <si>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</si>
  <si>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</si>
  <si>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</si>
  <si>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</si>
  <si>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</si>
  <si>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</si>
  <si>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</si>
  <si>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</si>
  <si>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</si>
  <si>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</si>
  <si>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</si>
  <si>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</si>
  <si>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</si>
  <si>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</si>
  <si>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</si>
  <si>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</si>
  <si>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</si>
  <si>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</si>
  <si>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</si>
  <si>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</si>
  <si>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</si>
  <si>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</si>
  <si>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</si>
  <si>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</si>
  <si>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</si>
  <si>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</si>
  <si>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</si>
  <si>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</si>
  <si>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</si>
  <si>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</si>
  <si>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</si>
  <si>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</si>
  <si>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</si>
  <si>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</si>
  <si>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</si>
  <si>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</si>
  <si>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</si>
  <si>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</si>
  <si>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</si>
  <si>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</si>
  <si>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</si>
  <si>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</si>
  <si>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</si>
  <si>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</si>
  <si>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</si>
  <si>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</si>
  <si>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</si>
  <si>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</si>
  <si>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</si>
  <si>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</si>
  <si>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</si>
  <si>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</si>
  <si>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</si>
  <si>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</si>
  <si>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</si>
  <si>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</si>
  <si>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</si>
  <si>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</si>
  <si>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</si>
  <si>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</si>
  <si>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</si>
  <si>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</si>
  <si>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</si>
  <si>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</si>
  <si>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</si>
  <si>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</si>
  <si>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</si>
  <si>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</si>
  <si>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</si>
  <si>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</si>
  <si>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</si>
  <si>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</si>
  <si>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</si>
  <si>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</si>
  <si>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</si>
  <si>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</si>
  <si>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</si>
  <si>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</si>
  <si>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</si>
  <si>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</si>
  <si>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</si>
  <si>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</si>
  <si>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</si>
  <si>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</si>
  <si>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</si>
  <si>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</si>
  <si>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</si>
  <si>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</si>
  <si>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</si>
  <si>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</si>
  <si>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</si>
  <si>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</si>
  <si>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</si>
  <si>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</si>
  <si>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</si>
  <si>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</si>
  <si>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</si>
  <si>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</si>
  <si>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</si>
  <si>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</si>
  <si>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</si>
  <si>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</si>
  <si>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</si>
  <si>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</si>
  <si>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</si>
  <si>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</si>
  <si>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</si>
  <si>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</si>
  <si>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</si>
  <si>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</si>
  <si>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</si>
  <si>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</si>
  <si>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</si>
  <si>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</si>
  <si>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</si>
  <si>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</si>
  <si>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</si>
  <si>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</si>
  <si>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</si>
  <si>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</si>
  <si>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</si>
  <si>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</si>
  <si>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</si>
  <si>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</si>
  <si>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</si>
  <si>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</si>
  <si>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</si>
  <si>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</si>
  <si>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</si>
  <si>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</si>
  <si>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</si>
  <si>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</si>
  <si>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</si>
  <si>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</si>
  <si>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</si>
  <si>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</si>
  <si>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</si>
  <si>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</si>
  <si>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</si>
  <si>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</si>
  <si>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</si>
  <si>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</si>
  <si>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</si>
  <si>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</si>
  <si>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</si>
  <si>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</si>
  <si>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</si>
  <si>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</si>
  <si>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</si>
  <si>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</si>
  <si>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</si>
  <si>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</si>
  <si>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</si>
  <si>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</si>
  <si>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</si>
  <si>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</si>
  <si>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</si>
  <si>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</si>
  <si>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</si>
  <si>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</si>
  <si>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</si>
  <si>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</si>
  <si>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</si>
  <si>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</si>
  <si>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</si>
  <si>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</si>
  <si>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</si>
  <si>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</si>
  <si>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</si>
  <si>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</si>
  <si>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</si>
  <si>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</si>
  <si>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</si>
  <si>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</si>
  <si>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</si>
  <si>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</si>
  <si>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</si>
  <si>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</si>
  <si>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</si>
  <si>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</si>
  <si>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</si>
  <si>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</si>
  <si>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</si>
  <si>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</si>
  <si>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</si>
  <si>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</si>
  <si>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</si>
  <si>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</si>
  <si>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</si>
  <si>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</si>
  <si>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</si>
  <si>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</si>
  <si>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</si>
  <si>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</si>
  <si>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</si>
  <si>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</si>
  <si>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</si>
  <si>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</si>
  <si>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</si>
  <si>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</si>
  <si>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</si>
  <si>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</si>
  <si>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</si>
  <si>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</si>
  <si>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</si>
  <si>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</si>
  <si>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</si>
  <si>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</si>
  <si>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</si>
  <si>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</si>
  <si>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</si>
  <si>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</si>
  <si>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</si>
  <si>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</si>
  <si>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</si>
  <si>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</si>
  <si>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</si>
  <si>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</si>
  <si>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</si>
  <si>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</si>
  <si>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</si>
  <si>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</si>
  <si>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</si>
  <si>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</si>
  <si>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</si>
  <si>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</si>
  <si>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</si>
  <si>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</si>
  <si>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</si>
  <si>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</si>
  <si>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</si>
  <si>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</si>
  <si>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</si>
  <si>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</si>
  <si>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</si>
  <si>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</si>
  <si>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</si>
  <si>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</si>
  <si>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</si>
  <si>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</si>
  <si>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</si>
  <si>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</si>
  <si>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</si>
  <si>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</si>
  <si>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</si>
  <si>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</si>
  <si>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</si>
  <si>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</si>
  <si>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</si>
  <si>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</si>
  <si>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</si>
  <si>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</si>
  <si>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</si>
  <si>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</si>
  <si>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</si>
  <si>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</si>
  <si>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</si>
  <si>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</si>
  <si>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</si>
  <si>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</si>
  <si>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</si>
  <si>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</si>
  <si>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</si>
  <si>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</si>
  <si>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</si>
  <si>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</si>
  <si>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</si>
  <si>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</si>
  <si>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</si>
  <si>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</si>
  <si>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</si>
  <si>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</si>
  <si>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</si>
  <si>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</si>
  <si>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</si>
  <si>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</si>
  <si>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</si>
  <si>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</si>
  <si>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</si>
  <si>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</si>
  <si>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</si>
  <si>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</si>
  <si>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</si>
  <si>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</si>
  <si>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</si>
  <si>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</si>
  <si>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</si>
  <si>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</si>
  <si>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</si>
  <si>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</si>
  <si>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</si>
  <si>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</si>
  <si>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</si>
  <si>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</si>
  <si>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</si>
  <si>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</si>
  <si>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</si>
  <si>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</si>
  <si>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</si>
  <si>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</si>
  <si>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</si>
  <si>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</si>
  <si>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</si>
  <si>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</si>
  <si>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</si>
  <si>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</si>
  <si>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</si>
  <si>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</si>
  <si>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</si>
  <si>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</si>
  <si>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</si>
  <si>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</si>
  <si>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</si>
  <si>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</si>
  <si>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</si>
  <si>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</si>
  <si>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</si>
  <si>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</si>
  <si>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</si>
  <si>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</si>
  <si>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</si>
  <si>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</si>
  <si>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</si>
  <si>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</si>
  <si>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</si>
  <si>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</si>
  <si>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</si>
  <si>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</si>
  <si>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</si>
  <si>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</si>
  <si>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</si>
  <si>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</si>
  <si>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</si>
  <si>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</si>
  <si>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</si>
  <si>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</si>
  <si>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</si>
  <si>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</si>
  <si>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</si>
  <si>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</si>
  <si>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</si>
  <si>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</si>
  <si>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</si>
  <si>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</si>
  <si>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</si>
  <si>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</si>
  <si>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</si>
  <si>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</si>
  <si>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</si>
  <si>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</si>
  <si>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</si>
  <si>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</si>
  <si>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</si>
  <si>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</si>
  <si>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</si>
  <si>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</si>
  <si>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</si>
  <si>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</si>
  <si>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</si>
  <si>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</si>
  <si>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</si>
  <si>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</si>
  <si>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</si>
  <si>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</si>
  <si>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</si>
  <si>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</si>
  <si>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</si>
  <si>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</si>
  <si>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</si>
  <si>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</si>
  <si>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</si>
  <si>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</si>
  <si>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</si>
  <si>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</si>
  <si>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</si>
  <si>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</si>
  <si>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</si>
  <si>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</si>
  <si>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</si>
  <si>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</si>
  <si>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</si>
  <si>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</si>
  <si>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</si>
  <si>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</si>
  <si>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</si>
  <si>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</si>
  <si>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</si>
  <si>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</si>
  <si>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</si>
  <si>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</si>
  <si>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</si>
  <si>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</si>
  <si>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</si>
  <si>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</si>
  <si>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</si>
  <si>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</si>
  <si>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</si>
  <si>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</si>
  <si>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</si>
  <si>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</si>
  <si>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</si>
  <si>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</si>
  <si>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</si>
  <si>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</si>
  <si>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</si>
  <si>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</si>
  <si>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</si>
  <si>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</si>
  <si>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</si>
  <si>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</si>
  <si>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</si>
  <si>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</si>
  <si>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</si>
  <si>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</si>
  <si>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</si>
  <si>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</si>
  <si>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</si>
  <si>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</si>
  <si>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</si>
  <si>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</si>
  <si>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</si>
  <si>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</si>
  <si>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</si>
  <si>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</si>
  <si>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</si>
  <si>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</si>
  <si>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</si>
  <si>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</si>
  <si>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</si>
  <si>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</si>
  <si>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</si>
  <si>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</si>
  <si>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</si>
  <si>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</si>
  <si>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</si>
  <si>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</si>
  <si>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</si>
  <si>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</si>
  <si>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</si>
  <si>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</si>
  <si>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</si>
  <si>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</si>
  <si>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</si>
  <si>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</si>
  <si>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</si>
  <si>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</si>
  <si>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</si>
  <si>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</si>
  <si>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</si>
  <si>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</si>
  <si>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</si>
  <si>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</si>
  <si>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</si>
  <si>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</si>
  <si>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</si>
  <si>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</si>
  <si>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</si>
  <si>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</si>
  <si>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</si>
  <si>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</si>
  <si>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</si>
  <si>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</si>
  <si>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</si>
  <si>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</si>
  <si>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</si>
  <si>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</si>
  <si>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</si>
  <si>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</si>
  <si>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</si>
  <si>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</si>
  <si>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</si>
  <si>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</si>
  <si>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</si>
  <si>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</si>
  <si>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</si>
  <si>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</si>
  <si>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</si>
  <si>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</si>
  <si>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</si>
  <si>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</si>
  <si>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</si>
  <si>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</si>
  <si>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</si>
  <si>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</si>
  <si>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</si>
  <si>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</si>
  <si>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</si>
  <si>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</si>
  <si>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</si>
  <si>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</si>
  <si>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</si>
  <si>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</si>
  <si>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</si>
  <si>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</si>
  <si>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</si>
  <si>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</si>
  <si>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</si>
  <si>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</si>
  <si>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</si>
  <si>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</si>
  <si>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</si>
  <si>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</si>
  <si>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</si>
  <si>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</si>
  <si>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</si>
  <si>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</si>
  <si>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</si>
  <si>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</si>
  <si>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</si>
  <si>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</si>
  <si>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</si>
  <si>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</si>
  <si>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</si>
  <si>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</si>
  <si>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</si>
  <si>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</si>
  <si>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</si>
  <si>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</si>
  <si>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</si>
  <si>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</si>
  <si>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</si>
  <si>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</si>
  <si>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</si>
  <si>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</si>
  <si>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</si>
  <si>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</si>
  <si>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</si>
  <si>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</si>
  <si>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</si>
  <si>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</si>
  <si>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</si>
  <si>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</si>
  <si>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</si>
  <si>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</si>
  <si>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</si>
  <si>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</si>
  <si>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</si>
  <si>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</si>
  <si>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</si>
  <si>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</si>
  <si>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</si>
  <si>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</si>
  <si>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</si>
  <si>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</si>
  <si>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</si>
  <si>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</si>
  <si>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</si>
  <si>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</si>
  <si>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</si>
  <si>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</si>
  <si>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</si>
  <si>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</si>
  <si>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</si>
  <si>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</si>
  <si>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</si>
  <si>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</si>
  <si>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</si>
  <si>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</si>
  <si>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</si>
  <si>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</si>
  <si>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</si>
  <si>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</si>
  <si>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</si>
  <si>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</si>
  <si>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</si>
  <si>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</si>
  <si>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</si>
  <si>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</si>
  <si>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</si>
  <si>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</si>
  <si>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</si>
  <si>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</si>
  <si>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</si>
  <si>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</si>
  <si>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</si>
  <si>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</si>
  <si>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</si>
  <si>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</si>
  <si>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</si>
  <si>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</si>
  <si>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</si>
  <si>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</si>
  <si>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</si>
  <si>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</si>
  <si>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</si>
  <si>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</si>
  <si>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</si>
  <si>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</si>
  <si>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</si>
  <si>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</si>
  <si>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</si>
  <si>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</si>
  <si>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</si>
  <si>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</si>
  <si>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</si>
  <si>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</si>
  <si>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</si>
  <si>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</si>
  <si>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</si>
  <si>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</si>
  <si>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</si>
  <si>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</si>
  <si>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</si>
  <si>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</si>
  <si>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</si>
  <si>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</si>
  <si>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</si>
  <si>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</si>
  <si>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</si>
  <si>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</si>
  <si>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</si>
  <si>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</si>
  <si>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</si>
  <si>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</si>
  <si>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</si>
  <si>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</si>
  <si>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</si>
  <si>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</si>
  <si>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</si>
  <si>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</si>
  <si>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</si>
  <si>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</si>
  <si>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</si>
  <si>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</si>
  <si>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</si>
  <si>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</si>
  <si>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</si>
  <si>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</si>
  <si>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</si>
  <si>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</si>
  <si>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</si>
  <si>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</si>
  <si>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</si>
  <si>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</si>
  <si>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</si>
  <si>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</si>
  <si>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</si>
  <si>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</si>
  <si>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</si>
  <si>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</si>
  <si>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</si>
  <si>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</si>
  <si>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</si>
  <si>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</si>
  <si>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</si>
  <si>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</si>
  <si>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</si>
  <si>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</si>
  <si>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</si>
  <si>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</si>
  <si>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</si>
  <si>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</si>
  <si>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</si>
  <si>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</si>
  <si>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</si>
  <si>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</si>
  <si>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</si>
  <si>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</si>
  <si>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</si>
  <si>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</si>
  <si>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</si>
  <si>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</si>
  <si>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</si>
  <si>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</si>
  <si>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</si>
  <si>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</si>
  <si>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</si>
  <si>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</si>
  <si>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</si>
  <si>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</si>
  <si>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</si>
  <si>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</si>
  <si>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</si>
  <si>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</si>
  <si>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</si>
  <si>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</si>
  <si>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</si>
  <si>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</si>
  <si>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</si>
  <si>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</si>
  <si>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</si>
  <si>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</si>
  <si>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</si>
  <si>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</si>
  <si>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</si>
  <si>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</si>
  <si>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</si>
  <si>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</si>
  <si>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</si>
  <si>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</si>
  <si>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</si>
  <si>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</si>
  <si>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</si>
  <si>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</si>
  <si>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</si>
  <si>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</si>
  <si>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</si>
  <si>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</si>
  <si>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</si>
  <si>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</si>
  <si>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</si>
  <si>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</si>
  <si>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</si>
  <si>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</si>
  <si>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</si>
  <si>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</si>
  <si>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</si>
  <si>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</si>
  <si>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</si>
  <si>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</si>
  <si>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</si>
  <si>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</si>
  <si>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</si>
  <si>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</si>
  <si>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</si>
  <si>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</si>
  <si>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</si>
  <si>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</si>
  <si>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</si>
  <si>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</si>
  <si>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</si>
  <si>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</si>
  <si>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</si>
  <si>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</si>
  <si>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</si>
  <si>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</si>
  <si>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</si>
  <si>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</si>
  <si>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</si>
  <si>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</si>
  <si>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</si>
  <si>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</si>
  <si>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</si>
  <si>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</si>
  <si>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</si>
  <si>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</si>
  <si>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</si>
  <si>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</si>
  <si>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</si>
  <si>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</si>
  <si>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</si>
  <si>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</si>
  <si>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</si>
  <si>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</si>
  <si>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</si>
  <si>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</si>
  <si>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</si>
  <si>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</si>
  <si>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</si>
  <si>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</si>
  <si>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</si>
  <si>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</si>
  <si>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</si>
  <si>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</si>
  <si>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</si>
  <si>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</si>
  <si>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</si>
  <si>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</si>
  <si>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</si>
  <si>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</si>
  <si>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</si>
  <si>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</si>
  <si>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</si>
  <si>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</si>
  <si>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</si>
  <si>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</si>
  <si>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</si>
  <si>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</si>
  <si>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</si>
  <si>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</si>
  <si>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</si>
  <si>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</si>
  <si>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</si>
  <si>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</si>
  <si>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</si>
  <si>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</si>
  <si>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</si>
  <si>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</si>
  <si>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</si>
  <si>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</si>
  <si>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</si>
  <si>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</si>
  <si>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</si>
  <si>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</si>
  <si>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</si>
  <si>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</si>
  <si>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</si>
  <si>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</si>
  <si>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</si>
  <si>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</si>
  <si>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</si>
  <si>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</si>
  <si>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</si>
  <si>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</si>
  <si>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</si>
  <si>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</si>
  <si>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</si>
  <si>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</si>
  <si>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</si>
  <si>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</si>
  <si>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</si>
  <si>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</si>
  <si>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</si>
  <si>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</si>
  <si>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</si>
  <si>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</si>
  <si>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</si>
  <si>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</si>
  <si>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</si>
  <si>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</si>
  <si>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</si>
  <si>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</si>
  <si>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</si>
  <si>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</si>
  <si>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</si>
  <si>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</si>
  <si>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</si>
  <si>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</si>
  <si>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</si>
  <si>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</si>
  <si>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</si>
  <si>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</si>
  <si>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</si>
  <si>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</si>
  <si>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</si>
  <si>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</si>
  <si>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</si>
  <si>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</si>
  <si>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</si>
  <si>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</si>
  <si>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</si>
  <si>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</si>
  <si>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</si>
  <si>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</si>
  <si>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</si>
  <si>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</si>
  <si>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</si>
  <si>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</si>
  <si>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</si>
  <si>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</si>
  <si>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</si>
  <si>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</si>
  <si>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</si>
  <si>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</si>
  <si>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</si>
  <si>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</si>
  <si>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</si>
  <si>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</si>
  <si>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</si>
  <si>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</si>
  <si>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</si>
  <si>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</si>
  <si>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</si>
  <si>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</si>
  <si>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</si>
  <si>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</si>
  <si>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</si>
  <si>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</si>
  <si>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</si>
  <si>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</si>
  <si>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</si>
  <si>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</si>
  <si>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</si>
  <si>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</si>
  <si>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</si>
  <si>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</si>
  <si>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</si>
  <si>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</si>
  <si>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</si>
  <si>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</si>
  <si>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</si>
  <si>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</si>
  <si>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</si>
  <si>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</si>
  <si>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</si>
  <si>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</si>
  <si>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</si>
  <si>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</si>
  <si>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</si>
  <si>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</si>
  <si>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</si>
  <si>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</si>
  <si>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</si>
  <si>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</si>
  <si>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</si>
  <si>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</si>
  <si>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</si>
  <si>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</si>
  <si>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</si>
  <si>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</si>
  <si>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</si>
  <si>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</si>
  <si>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</si>
  <si>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</si>
  <si>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</si>
  <si>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</si>
  <si>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</si>
  <si>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</si>
  <si>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</si>
  <si>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</si>
  <si>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</si>
  <si>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</si>
  <si>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</si>
  <si>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</si>
  <si>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</si>
  <si>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</si>
  <si>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</si>
  <si>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</si>
  <si>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</si>
  <si>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</si>
  <si>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</si>
  <si>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</si>
  <si>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</si>
  <si>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</si>
  <si>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</si>
  <si>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</si>
  <si>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</si>
  <si>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</si>
  <si>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</si>
  <si>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</si>
  <si>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</si>
  <si>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</si>
  <si>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</si>
  <si>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</si>
  <si>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</si>
  <si>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</si>
  <si>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</si>
  <si>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</si>
  <si>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</si>
  <si>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</si>
  <si>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</si>
  <si>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</si>
  <si>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</si>
  <si>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</si>
  <si>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</si>
  <si>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</si>
  <si>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</si>
  <si>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</si>
  <si>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</si>
  <si>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</si>
  <si>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</si>
  <si>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</si>
  <si>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</si>
  <si>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</si>
  <si>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</si>
  <si>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</si>
  <si>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</si>
  <si>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</si>
  <si>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</si>
  <si>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</si>
  <si>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</si>
  <si>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</si>
  <si>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</si>
  <si>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</si>
  <si>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</si>
  <si>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</si>
  <si>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</si>
  <si>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</si>
  <si>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</si>
  <si>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</si>
  <si>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</si>
  <si>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</si>
  <si>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</si>
  <si>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</si>
  <si>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</si>
  <si>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</si>
  <si>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</si>
  <si>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</si>
  <si>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</si>
  <si>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</si>
  <si>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</si>
  <si>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</si>
  <si>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</si>
  <si>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</si>
  <si>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</si>
  <si>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</si>
  <si>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</si>
  <si>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</si>
  <si>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</si>
  <si>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</si>
  <si>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</si>
  <si>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</si>
  <si>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</si>
  <si>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</si>
  <si>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</si>
  <si>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</si>
  <si>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</si>
  <si>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</si>
  <si>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</si>
  <si>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</si>
  <si>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</si>
  <si>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</si>
  <si>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</si>
  <si>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</si>
  <si>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</si>
  <si>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</si>
  <si>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</si>
  <si>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</si>
  <si>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</si>
  <si>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</si>
  <si>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</si>
  <si>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</si>
  <si>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</si>
  <si>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</si>
  <si>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</si>
  <si>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</si>
  <si>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</si>
  <si>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</si>
  <si>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</si>
  <si>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</si>
  <si>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</si>
  <si>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</si>
  <si>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</si>
  <si>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</si>
  <si>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</si>
  <si>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</si>
  <si>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</si>
  <si>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</si>
  <si>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</si>
  <si>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</si>
  <si>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</si>
  <si>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</si>
  <si>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</si>
  <si>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</si>
  <si>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</si>
  <si>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</si>
  <si>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</si>
  <si>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</si>
  <si>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</si>
  <si>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</si>
  <si>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</si>
  <si>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</si>
  <si>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</si>
  <si>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</si>
  <si>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</si>
  <si>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</si>
  <si>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</si>
  <si>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</si>
  <si>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</si>
  <si>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</si>
  <si>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</si>
  <si>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</si>
  <si>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</si>
  <si>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</si>
  <si>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</si>
  <si>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</si>
  <si>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</si>
  <si>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</si>
  <si>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</si>
  <si>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</si>
  <si>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</si>
  <si>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</si>
  <si>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</si>
  <si>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</si>
  <si>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</si>
  <si>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</si>
  <si>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</si>
  <si>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</si>
  <si>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</si>
  <si>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</si>
  <si>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</si>
  <si>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</si>
  <si>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</si>
  <si>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</si>
  <si>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</si>
  <si>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</si>
  <si>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</si>
  <si>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</si>
  <si>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</si>
  <si>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</si>
  <si>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</si>
  <si>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</si>
  <si>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</si>
  <si>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</si>
  <si>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</si>
  <si>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</si>
  <si>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</si>
  <si>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</si>
  <si>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</si>
  <si>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</si>
  <si>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</si>
  <si>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</si>
  <si>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</si>
  <si>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</si>
  <si>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</si>
  <si>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</si>
  <si>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</si>
  <si>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</si>
  <si>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</si>
  <si>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</si>
  <si>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</si>
  <si>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</si>
  <si>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</si>
  <si>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</si>
  <si>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</si>
  <si>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</si>
  <si>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</si>
  <si>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</si>
  <si>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</si>
  <si>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</si>
  <si>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</si>
  <si>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</si>
  <si>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</si>
  <si>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</si>
  <si>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</si>
  <si>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</si>
  <si>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</si>
  <si>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</si>
  <si>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</si>
  <si>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</si>
  <si>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</si>
  <si>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</si>
  <si>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</si>
  <si>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</si>
  <si>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</si>
  <si>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</si>
  <si>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</si>
  <si>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</si>
  <si>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</si>
  <si>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</si>
  <si>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</si>
  <si>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</si>
  <si>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</si>
  <si>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</si>
  <si>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</si>
  <si>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</si>
  <si>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</si>
  <si>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</si>
  <si>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</si>
  <si>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</si>
  <si>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</si>
  <si>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</si>
  <si>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</si>
  <si>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</si>
  <si>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</si>
  <si>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</si>
  <si>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</si>
  <si>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</si>
  <si>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</si>
  <si>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</si>
  <si>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</si>
  <si>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</si>
  <si>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</si>
  <si>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</si>
  <si>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</si>
  <si>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</si>
  <si>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</si>
  <si>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</si>
  <si>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</si>
  <si>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</si>
  <si>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</si>
  <si>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</si>
  <si>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</si>
  <si>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</si>
  <si>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</si>
  <si>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</si>
  <si>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</si>
  <si>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</si>
  <si>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</si>
  <si>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</si>
  <si>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</si>
  <si>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</si>
  <si>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</si>
  <si>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</si>
  <si>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</si>
  <si>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</si>
  <si>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</si>
  <si>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</si>
  <si>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</si>
  <si>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</si>
  <si>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</si>
  <si>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</si>
  <si>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</si>
  <si>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</si>
  <si>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</si>
  <si>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</si>
  <si>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</si>
  <si>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</si>
  <si>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</si>
  <si>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</si>
  <si>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</si>
  <si>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</si>
  <si>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</si>
  <si>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</si>
  <si>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</si>
  <si>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</si>
  <si>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</si>
  <si>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</si>
  <si>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</si>
  <si>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</si>
  <si>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</si>
  <si>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</si>
  <si>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</si>
  <si>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</si>
  <si>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</si>
  <si>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</si>
  <si>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</si>
  <si>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</si>
  <si>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</si>
  <si>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</si>
  <si>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</si>
  <si>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</si>
  <si>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</si>
  <si>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</si>
  <si>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</si>
  <si>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</si>
  <si>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</si>
  <si>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</si>
  <si>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</si>
  <si>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</si>
  <si>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</si>
  <si>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</si>
  <si>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</si>
  <si>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</si>
  <si>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</si>
  <si>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</si>
  <si>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</si>
  <si>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</si>
  <si>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</si>
  <si>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</si>
  <si>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</si>
  <si>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</si>
  <si>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</si>
  <si>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</si>
  <si>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</si>
  <si>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</si>
  <si>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</si>
  <si>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</si>
  <si>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</si>
  <si>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</si>
  <si>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</si>
  <si>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</si>
  <si>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</si>
  <si>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</si>
  <si>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</si>
  <si>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</si>
  <si>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</si>
  <si>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</si>
  <si>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</si>
  <si>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</si>
  <si>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</si>
  <si>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</si>
  <si>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</si>
  <si>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</si>
  <si>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</si>
  <si>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</si>
  <si>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</si>
  <si>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</si>
  <si>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</si>
  <si>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</si>
  <si>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</si>
  <si>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</si>
  <si>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</si>
  <si>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</si>
  <si>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</si>
  <si>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</si>
  <si>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</si>
  <si>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</si>
  <si>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</si>
  <si>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</si>
  <si>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</si>
  <si>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</si>
  <si>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</si>
  <si>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</si>
  <si>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</si>
  <si>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</si>
  <si>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</si>
  <si>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</si>
  <si>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</si>
  <si>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</si>
  <si>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</si>
  <si>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</si>
  <si>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</si>
  <si>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</si>
  <si>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</si>
  <si>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</si>
  <si>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</si>
  <si>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</si>
  <si>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</si>
  <si>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</si>
  <si>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</si>
  <si>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</si>
  <si>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</si>
  <si>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</si>
  <si>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</si>
  <si>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</si>
  <si>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</si>
  <si>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</si>
  <si>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</si>
  <si>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</si>
  <si>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</si>
  <si>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</si>
  <si>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</si>
  <si>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</si>
  <si>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</si>
  <si>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</si>
  <si>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</si>
  <si>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</si>
  <si>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</si>
  <si>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</si>
  <si>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</si>
  <si>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</si>
  <si>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</si>
  <si>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</si>
  <si>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</si>
  <si>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</si>
  <si>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</si>
  <si>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</si>
  <si>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</si>
  <si>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</si>
  <si>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</si>
  <si>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</si>
  <si>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</si>
  <si>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</si>
  <si>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</si>
  <si>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</si>
  <si>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</si>
  <si>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</si>
  <si>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</si>
  <si>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</si>
  <si>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</si>
  <si>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</si>
  <si>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</si>
  <si>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</si>
  <si>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</si>
  <si>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</si>
  <si>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</si>
  <si>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</si>
  <si>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</si>
  <si>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</si>
  <si>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</si>
  <si>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</si>
  <si>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</si>
  <si>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</si>
  <si>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</si>
  <si>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</si>
  <si>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</si>
  <si>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</si>
  <si>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</si>
  <si>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</si>
  <si>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</si>
  <si>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</si>
  <si>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</si>
  <si>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</si>
  <si>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</si>
  <si>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</si>
  <si>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</si>
  <si>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</si>
  <si>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</si>
  <si>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</si>
  <si>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</si>
  <si>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</si>
  <si>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</si>
  <si>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</si>
  <si>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</si>
  <si>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</si>
  <si>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</si>
  <si>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</si>
  <si>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</si>
  <si>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</si>
  <si>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</si>
  <si>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</si>
  <si>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</si>
  <si>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</si>
  <si>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</si>
  <si>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</si>
  <si>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</si>
  <si>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</si>
  <si>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</si>
  <si>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</si>
  <si>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</si>
  <si>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</si>
  <si>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</si>
  <si>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</si>
  <si>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</si>
  <si>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</si>
  <si>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</si>
  <si>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</si>
  <si>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</si>
  <si>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</si>
  <si>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</si>
  <si>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</si>
  <si>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</si>
  <si>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</si>
  <si>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</si>
  <si>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</si>
  <si>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</si>
  <si>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</si>
  <si>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</si>
  <si>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</si>
  <si>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</si>
  <si>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</si>
  <si>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</si>
  <si>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</si>
  <si>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</si>
  <si>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</si>
  <si>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</si>
  <si>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</si>
  <si>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</si>
  <si>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</si>
  <si>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</si>
  <si>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</si>
  <si>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</si>
  <si>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</si>
  <si>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</si>
  <si>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</si>
  <si>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</si>
  <si>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</si>
  <si>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</si>
  <si>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</si>
  <si>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</si>
  <si>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</si>
  <si>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</si>
  <si>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</si>
  <si>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</si>
  <si>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</si>
  <si>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</si>
  <si>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</si>
  <si>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</si>
  <si>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</si>
  <si>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</si>
  <si>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</si>
  <si>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</si>
  <si>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</si>
  <si>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</si>
  <si>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</si>
  <si>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</si>
  <si>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</si>
  <si>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</si>
  <si>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</si>
  <si>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</si>
  <si>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</si>
  <si>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</si>
  <si>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</si>
  <si>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</si>
  <si>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</si>
  <si>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</si>
  <si>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</si>
  <si>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</si>
  <si>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</si>
  <si>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</si>
  <si>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</si>
  <si>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</si>
  <si>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</si>
  <si>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</si>
  <si>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</si>
  <si>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</si>
  <si>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</si>
  <si>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</si>
  <si>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</si>
  <si>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</si>
  <si>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</si>
  <si>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</si>
  <si>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</si>
  <si>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</si>
  <si>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</si>
  <si>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</si>
  <si>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</si>
  <si>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</si>
  <si>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</si>
  <si>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</si>
  <si>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</si>
  <si>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</si>
  <si>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</si>
  <si>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</si>
  <si>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</si>
  <si>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</si>
  <si>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</si>
  <si>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</si>
  <si>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</si>
  <si>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</si>
  <si>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</si>
  <si>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</si>
  <si>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</si>
  <si>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</si>
  <si>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</si>
  <si>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</si>
  <si>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</si>
  <si>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</si>
  <si>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</si>
  <si>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</si>
  <si>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</si>
  <si>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</si>
  <si>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</si>
  <si>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</si>
  <si>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</si>
  <si>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</si>
  <si>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</si>
  <si>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</si>
  <si>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</si>
  <si>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</si>
  <si>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</si>
  <si>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</si>
  <si>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</si>
  <si>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</si>
  <si>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</si>
  <si>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</si>
  <si>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</si>
  <si>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</si>
  <si>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</si>
  <si>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</si>
  <si>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</si>
  <si>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</si>
  <si>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</si>
  <si>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</si>
  <si>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</si>
  <si>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</si>
  <si>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</si>
  <si>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</si>
  <si>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</si>
  <si>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</si>
  <si>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</si>
  <si>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</si>
  <si>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</si>
  <si>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</si>
  <si>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</si>
  <si>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</si>
  <si>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</si>
  <si>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</si>
  <si>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</si>
  <si>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</si>
  <si>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</si>
  <si>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</si>
  <si>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</si>
  <si>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</si>
  <si>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</si>
  <si>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</si>
  <si>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</si>
  <si>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</si>
  <si>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</si>
  <si>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</si>
  <si>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</si>
  <si>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</si>
  <si>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</si>
  <si>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</si>
  <si>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</si>
  <si>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</si>
  <si>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</si>
  <si>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</si>
  <si>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</si>
  <si>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</si>
  <si>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</si>
  <si>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</si>
  <si>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</si>
  <si>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</si>
  <si>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</si>
  <si>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</si>
  <si>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</si>
  <si>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</si>
  <si>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</si>
  <si>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</si>
  <si>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</si>
  <si>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</si>
  <si>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</si>
  <si>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</si>
  <si>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</si>
  <si>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</si>
  <si>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</si>
  <si>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</si>
  <si>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</si>
  <si>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</si>
  <si>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</si>
  <si>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</si>
  <si>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</si>
  <si>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</si>
  <si>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</si>
  <si>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</si>
  <si>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</si>
  <si>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</si>
  <si>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</si>
  <si>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</si>
  <si>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</si>
  <si>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</si>
  <si>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</si>
  <si>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</si>
  <si>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</si>
  <si>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</si>
  <si>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</si>
  <si>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</si>
  <si>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</si>
  <si>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</si>
  <si>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</si>
  <si>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</si>
  <si>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</si>
  <si>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</si>
  <si>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</si>
  <si>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</si>
  <si>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</si>
  <si>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</si>
  <si>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</si>
  <si>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</si>
  <si>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</si>
  <si>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</si>
  <si>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</si>
  <si>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</si>
  <si>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</si>
  <si>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</si>
  <si>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</si>
  <si>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</si>
  <si>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</si>
  <si>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</si>
  <si>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</si>
  <si>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</si>
  <si>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</si>
  <si>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</si>
  <si>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</si>
  <si>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</si>
  <si>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</si>
  <si>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</si>
  <si>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</si>
  <si>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</si>
  <si>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</si>
  <si>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</si>
  <si>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</si>
  <si>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</si>
  <si>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</si>
  <si>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</si>
  <si>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</si>
  <si>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</si>
  <si>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</si>
  <si>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</si>
  <si>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</si>
  <si>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</si>
  <si>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</si>
  <si>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</si>
  <si>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</si>
  <si>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</si>
  <si>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</si>
  <si>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</si>
  <si>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</si>
  <si>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</si>
  <si>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</si>
  <si>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</si>
  <si>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</si>
  <si>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</si>
  <si>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</si>
  <si>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</si>
  <si>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</si>
  <si>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</si>
  <si>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</si>
  <si>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</si>
  <si>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</si>
  <si>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</si>
  <si>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</si>
  <si>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</si>
  <si>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</si>
  <si>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</si>
  <si>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</si>
  <si>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</si>
  <si>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</si>
  <si>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</si>
  <si>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</si>
  <si>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</si>
  <si>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</si>
  <si>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</si>
  <si>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</si>
  <si>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</si>
  <si>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</si>
  <si>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</si>
  <si>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</si>
  <si>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</si>
  <si>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</si>
  <si>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</si>
  <si>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</si>
  <si>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</si>
  <si>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</si>
  <si>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</si>
  <si>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</si>
  <si>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</si>
  <si>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</si>
  <si>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</si>
  <si>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</si>
  <si>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</si>
  <si>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</si>
  <si>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</si>
  <si>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</si>
  <si>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</si>
  <si>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</si>
  <si>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</si>
  <si>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</si>
  <si>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</si>
  <si>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</si>
  <si>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</si>
  <si>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</si>
  <si>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</si>
  <si>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</si>
  <si>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</si>
  <si>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</si>
  <si>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</si>
  <si>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</si>
  <si>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</si>
  <si>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</si>
  <si>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</si>
  <si>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</si>
  <si>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</si>
  <si>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</si>
  <si>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</si>
  <si>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</si>
  <si>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</si>
  <si>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</si>
  <si>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</si>
  <si>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</si>
  <si>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</si>
  <si>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</si>
  <si>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</si>
  <si>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</si>
  <si>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</si>
  <si>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</si>
  <si>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</si>
  <si>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</si>
  <si>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</si>
  <si>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</si>
  <si>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</si>
  <si>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</si>
  <si>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</si>
  <si>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</si>
  <si>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</si>
  <si>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</si>
  <si>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</si>
  <si>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</si>
  <si>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</si>
  <si>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</si>
  <si>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</si>
  <si>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</si>
  <si>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</si>
  <si>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</si>
  <si>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</si>
  <si>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</si>
  <si>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</si>
  <si>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</si>
  <si>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</si>
  <si>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</si>
  <si>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</si>
  <si>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</si>
  <si>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</si>
  <si>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</si>
  <si>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</si>
  <si>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</si>
  <si>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</si>
  <si>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</si>
  <si>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</si>
  <si>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</si>
  <si>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</si>
  <si>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</si>
  <si>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</si>
  <si>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</si>
  <si>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</si>
  <si>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</si>
  <si>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</si>
  <si>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</si>
  <si>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</si>
  <si>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</si>
  <si>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</si>
  <si>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</si>
  <si>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</si>
  <si>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</si>
  <si>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</si>
  <si>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</si>
  <si>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</si>
  <si>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</si>
  <si>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</si>
  <si>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</si>
  <si>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</si>
  <si>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</si>
  <si>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</si>
  <si>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</si>
  <si>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</si>
  <si>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</si>
  <si>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</si>
  <si>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</si>
  <si>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</si>
  <si>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</si>
  <si>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</si>
  <si>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</si>
  <si>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</si>
  <si>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</si>
  <si>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</si>
  <si>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</si>
  <si>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</si>
  <si>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</si>
  <si>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</si>
  <si>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</si>
  <si>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</si>
  <si>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</si>
  <si>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</si>
  <si>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</si>
  <si>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</si>
  <si>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</si>
  <si>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</si>
  <si>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</si>
  <si>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</si>
  <si>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</si>
  <si>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</si>
  <si>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</si>
  <si>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</si>
  <si>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</si>
  <si>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</si>
  <si>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</si>
  <si>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</si>
  <si>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</si>
  <si>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</si>
  <si>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</si>
  <si>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</si>
  <si>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</si>
  <si>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</si>
  <si>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</si>
  <si>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</si>
  <si>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</si>
  <si>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</si>
  <si>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</si>
  <si>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</si>
  <si>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</si>
  <si>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</si>
  <si>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</si>
  <si>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</si>
  <si>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</si>
  <si>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</si>
  <si>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</si>
  <si>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</si>
  <si>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</si>
  <si>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</si>
  <si>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</si>
  <si>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</si>
  <si>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</si>
  <si>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</si>
  <si>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</si>
  <si>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</si>
  <si>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</si>
  <si>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</si>
  <si>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</si>
  <si>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</si>
  <si>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</si>
  <si>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</si>
  <si>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</si>
  <si>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</si>
  <si>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</si>
  <si>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</si>
  <si>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</si>
  <si>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</si>
  <si>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</si>
  <si>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</si>
  <si>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</si>
  <si>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</si>
  <si>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</si>
  <si>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</si>
  <si>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</si>
  <si>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</si>
  <si>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</si>
  <si>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</si>
  <si>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</si>
  <si>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</si>
  <si>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</si>
  <si>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</si>
  <si>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</si>
  <si>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</si>
  <si>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</si>
  <si>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</si>
  <si>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</si>
  <si>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</si>
  <si>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</si>
  <si>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</si>
  <si>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</si>
  <si>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</si>
  <si>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</si>
  <si>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</si>
  <si>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</si>
  <si>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</si>
  <si>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</si>
  <si>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</si>
  <si>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</si>
  <si>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</si>
  <si>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</si>
  <si>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</si>
  <si>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</si>
  <si>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</si>
  <si>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</si>
  <si>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</si>
  <si>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</si>
  <si>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</si>
  <si>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</si>
  <si>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</si>
  <si>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</si>
  <si>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</si>
  <si>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</si>
  <si>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</si>
  <si>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</si>
  <si>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</si>
  <si>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</si>
  <si>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</si>
  <si>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</si>
  <si>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</si>
  <si>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</si>
  <si>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</si>
  <si>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</si>
  <si>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</si>
  <si>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</si>
  <si>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</si>
  <si>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</si>
  <si>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</si>
  <si>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</si>
  <si>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</si>
  <si>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</si>
  <si>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</si>
  <si>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</si>
  <si>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</si>
  <si>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</si>
  <si>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</si>
  <si>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</si>
  <si>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</si>
  <si>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</si>
  <si>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</si>
  <si>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</si>
  <si>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</si>
  <si>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</si>
  <si>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</si>
  <si>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</si>
  <si>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</si>
  <si>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</si>
  <si>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</si>
  <si>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</si>
  <si>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</si>
  <si>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</si>
  <si>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</si>
  <si>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</si>
  <si>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</si>
  <si>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</si>
  <si>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</si>
  <si>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</si>
  <si>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</si>
  <si>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</si>
  <si>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</si>
  <si>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</si>
  <si>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</si>
  <si>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</si>
  <si>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</si>
  <si>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</si>
  <si>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</si>
  <si>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</si>
  <si>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</si>
  <si>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</si>
  <si>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</si>
  <si>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</si>
  <si>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</si>
  <si>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</si>
  <si>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</si>
  <si>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</si>
  <si>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</si>
  <si>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</si>
  <si>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</si>
  <si>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</si>
  <si>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</si>
  <si>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</si>
  <si>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</si>
  <si>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</si>
  <si>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</si>
  <si>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</si>
  <si>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</si>
  <si>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</si>
  <si>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</si>
  <si>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</si>
  <si>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</si>
  <si>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</si>
  <si>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</si>
  <si>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</si>
  <si>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</si>
  <si>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</si>
  <si>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</si>
  <si>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</si>
  <si>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</si>
  <si>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</si>
  <si>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</si>
  <si>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</si>
  <si>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</si>
  <si>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</si>
  <si>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</si>
  <si>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</si>
  <si>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</si>
  <si>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</si>
  <si>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</si>
  <si>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</si>
  <si>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</si>
  <si>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</si>
  <si>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</si>
  <si>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</si>
  <si>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</si>
  <si>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</si>
  <si>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</si>
  <si>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</si>
  <si>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</si>
  <si>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</si>
  <si>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</si>
  <si>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</si>
  <si>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</si>
  <si>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</si>
  <si>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</si>
  <si>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</si>
  <si>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</si>
  <si>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</si>
  <si>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</si>
  <si>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</si>
  <si>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</si>
  <si>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</si>
  <si>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</si>
  <si>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</si>
  <si>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</si>
  <si>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</si>
  <si>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</si>
  <si>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</si>
  <si>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</si>
  <si>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</si>
  <si>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</si>
  <si>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</si>
  <si>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</si>
  <si>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</si>
  <si>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</si>
  <si>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</si>
  <si>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</si>
  <si>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</si>
  <si>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</si>
  <si>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</si>
  <si>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</si>
  <si>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</si>
  <si>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</si>
  <si>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</si>
  <si>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</si>
  <si>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</si>
  <si>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</si>
  <si>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</si>
  <si>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</si>
  <si>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</si>
  <si>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</si>
  <si>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</si>
  <si>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</si>
  <si>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</si>
  <si>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</si>
  <si>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</si>
  <si>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</si>
  <si>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</si>
  <si>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</si>
  <si>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</si>
  <si>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</si>
  <si>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</si>
  <si>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</si>
  <si>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</si>
  <si>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</si>
  <si>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</si>
  <si>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</si>
  <si>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</si>
  <si>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</si>
  <si>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</si>
  <si>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</si>
  <si>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</si>
  <si>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</si>
  <si>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</si>
  <si>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</si>
  <si>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</si>
  <si>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</si>
  <si>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</si>
  <si>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</si>
  <si>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</si>
  <si>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</si>
  <si>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</si>
  <si>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</si>
  <si>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</si>
  <si>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</si>
  <si>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</si>
  <si>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</si>
  <si>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</si>
  <si>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</si>
  <si>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</si>
  <si>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</si>
  <si>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</si>
  <si>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</si>
  <si>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</si>
  <si>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</si>
  <si>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</si>
  <si>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</si>
  <si>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</si>
  <si>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</si>
  <si>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</si>
  <si>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</si>
  <si>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</si>
  <si>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</si>
  <si>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</si>
  <si>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</si>
  <si>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</si>
  <si>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</si>
  <si>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</si>
  <si>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</si>
  <si>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</si>
  <si>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</si>
  <si>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</si>
  <si>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</si>
  <si>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</si>
  <si>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</si>
  <si>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</si>
  <si>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</si>
  <si>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</si>
  <si>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</si>
  <si>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</si>
  <si>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</si>
  <si>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</si>
  <si>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</si>
  <si>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</si>
  <si>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</si>
  <si>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</si>
  <si>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</si>
  <si>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</si>
  <si>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</si>
  <si>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</si>
  <si>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</si>
  <si>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</si>
  <si>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</si>
  <si>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</si>
  <si>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</si>
  <si>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</si>
  <si>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</si>
  <si>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</si>
  <si>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</si>
  <si>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</si>
  <si>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</si>
  <si>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</si>
  <si>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</si>
  <si>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</si>
  <si>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</si>
  <si>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</si>
  <si>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</si>
  <si>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</si>
  <si>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</si>
  <si>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</si>
  <si>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</si>
  <si>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</si>
  <si>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</si>
  <si>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</si>
  <si>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</si>
  <si>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</si>
  <si>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</si>
  <si>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</si>
  <si>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</si>
  <si>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</si>
  <si>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</si>
  <si>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</si>
  <si>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</si>
  <si>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</si>
  <si>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</si>
  <si>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</si>
  <si>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</si>
  <si>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</si>
  <si>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</si>
  <si>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</si>
  <si>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</si>
  <si>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</si>
  <si>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</si>
  <si>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</si>
  <si>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</si>
  <si>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</si>
  <si>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</si>
  <si>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</si>
  <si>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</si>
  <si>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</si>
  <si>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</si>
  <si>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</si>
  <si>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</si>
  <si>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</si>
  <si>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</si>
  <si>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</si>
  <si>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</si>
  <si>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</si>
  <si>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</si>
  <si>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</si>
  <si>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</si>
  <si>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</si>
  <si>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</si>
  <si>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</si>
  <si>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</si>
  <si>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</si>
  <si>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</si>
  <si>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</si>
  <si>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</si>
  <si>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</si>
  <si>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</si>
  <si>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</si>
  <si>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</si>
  <si>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</si>
  <si>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</si>
  <si>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</si>
  <si>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</si>
  <si>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</si>
  <si>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</si>
  <si>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</si>
  <si>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</si>
  <si>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</si>
  <si>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</si>
  <si>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</si>
  <si>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</si>
  <si>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</si>
  <si>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</si>
  <si>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</si>
  <si>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</si>
  <si>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</si>
  <si>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</si>
  <si>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</si>
  <si>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</si>
  <si>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</si>
  <si>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</si>
  <si>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</si>
  <si>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</si>
  <si>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</si>
  <si>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</si>
  <si>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</si>
  <si>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</si>
  <si>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</si>
  <si>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</si>
  <si>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</si>
  <si>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</si>
  <si>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</si>
  <si>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</si>
  <si>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</si>
  <si>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</si>
  <si>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</si>
  <si>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</si>
  <si>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</si>
  <si>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</si>
  <si>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</si>
  <si>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</si>
  <si>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</si>
  <si>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</si>
  <si>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</si>
  <si>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</si>
  <si>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</si>
  <si>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</si>
  <si>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</si>
  <si>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</si>
  <si>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</si>
  <si>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</si>
  <si>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</si>
  <si>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</si>
  <si>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</si>
  <si>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</si>
  <si>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</si>
  <si>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</si>
  <si>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</si>
  <si>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</si>
  <si>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</si>
  <si>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</si>
  <si>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</si>
  <si>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</si>
  <si>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</si>
  <si>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</si>
  <si>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</si>
  <si>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</si>
  <si>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</si>
  <si>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</si>
  <si>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</si>
  <si>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</si>
  <si>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</si>
  <si>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</si>
  <si>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</si>
  <si>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</si>
  <si>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</si>
  <si>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</si>
  <si>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</si>
  <si>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</si>
  <si>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</si>
  <si>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</si>
  <si>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</si>
  <si>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</si>
  <si>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</si>
  <si>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</si>
  <si>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</si>
  <si>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</si>
  <si>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</si>
  <si>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</si>
  <si>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</si>
  <si>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</si>
  <si>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</si>
  <si>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</si>
  <si>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</si>
  <si>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</si>
  <si>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</si>
  <si>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</si>
  <si>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</si>
  <si>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</si>
  <si>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</si>
  <si>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</si>
  <si>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</si>
  <si>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</si>
  <si>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</si>
  <si>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</si>
  <si>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</si>
  <si>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</si>
  <si>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</si>
  <si>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</si>
  <si>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</si>
  <si>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</si>
  <si>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</si>
  <si>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</si>
  <si>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</si>
  <si>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</si>
  <si>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</si>
  <si>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</si>
  <si>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</si>
  <si>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</si>
  <si>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</si>
  <si>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</si>
  <si>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</si>
  <si>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</si>
  <si>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</si>
  <si>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</si>
  <si>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</si>
  <si>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</si>
  <si>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</si>
  <si>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</si>
  <si>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</si>
  <si>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</si>
  <si>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</si>
  <si>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</si>
  <si>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</si>
  <si>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</si>
  <si>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</si>
  <si>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</si>
  <si>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</si>
  <si>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</si>
  <si>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</si>
  <si>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</si>
  <si>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</si>
  <si>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</si>
  <si>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</si>
  <si>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</si>
  <si>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</si>
  <si>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</si>
  <si>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</si>
  <si>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</si>
  <si>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</si>
  <si>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</si>
  <si>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</si>
  <si>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</si>
  <si>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</si>
  <si>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</si>
  <si>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</si>
  <si>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</si>
  <si>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</si>
  <si>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</si>
  <si>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</si>
  <si>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</si>
  <si>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</si>
  <si>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</si>
  <si>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</si>
  <si>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</si>
  <si>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</si>
  <si>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</si>
  <si>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</si>
  <si>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</si>
  <si>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</si>
  <si>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</si>
  <si>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</si>
  <si>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</si>
  <si>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</si>
  <si>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</si>
  <si>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</si>
  <si>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</si>
  <si>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</si>
  <si>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</si>
  <si>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</si>
  <si>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</si>
  <si>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</si>
  <si>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</si>
  <si>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</si>
  <si>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</si>
  <si>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</si>
  <si>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</si>
  <si>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</si>
  <si>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</si>
  <si>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</si>
  <si>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</si>
  <si>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</si>
  <si>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</si>
  <si>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</si>
  <si>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</si>
  <si>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</si>
  <si>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</si>
  <si>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</si>
  <si>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</si>
  <si>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</si>
  <si>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</si>
  <si>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</si>
  <si>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</si>
  <si>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</si>
  <si>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</si>
  <si>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</si>
  <si>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</si>
  <si>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</si>
  <si>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</si>
  <si>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</si>
  <si>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</si>
  <si>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</si>
  <si>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</si>
  <si>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</si>
  <si>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</si>
  <si>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</si>
  <si>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</si>
  <si>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</si>
  <si>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</si>
  <si>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</si>
  <si>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</si>
  <si>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</si>
  <si>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</si>
  <si>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</si>
  <si>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</si>
  <si>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</si>
  <si>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</si>
  <si>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</si>
  <si>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</si>
  <si>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</si>
  <si>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</si>
  <si>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</si>
  <si>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</si>
  <si>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</si>
  <si>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</si>
  <si>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</si>
  <si>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</si>
  <si>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</si>
  <si>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</si>
  <si>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</si>
  <si>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</si>
  <si>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</si>
  <si>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</si>
  <si>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</si>
  <si>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</si>
  <si>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</si>
  <si>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</si>
  <si>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</si>
  <si>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</si>
  <si>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</si>
  <si>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</si>
  <si>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</si>
  <si>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</si>
  <si>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</si>
  <si>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</si>
  <si>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</si>
  <si>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</si>
  <si>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</si>
  <si>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</si>
  <si>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</si>
  <si>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</si>
  <si>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</si>
  <si>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</si>
  <si>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</si>
  <si>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</si>
  <si>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</si>
  <si>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</si>
  <si>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</si>
  <si>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</si>
  <si>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</si>
  <si>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</si>
  <si>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</si>
  <si>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</si>
  <si>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</si>
  <si>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</si>
  <si>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</si>
  <si>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</si>
  <si>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</si>
  <si>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</si>
  <si>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</si>
  <si>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</si>
  <si>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</si>
  <si>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</si>
  <si>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</si>
  <si>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</si>
  <si>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</si>
  <si>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</si>
  <si>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</si>
  <si>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</si>
  <si>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</si>
  <si>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</si>
  <si>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</si>
  <si>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</si>
  <si>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</si>
  <si>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</si>
  <si>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</si>
  <si>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</si>
  <si>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</si>
  <si>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</si>
  <si>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</si>
  <si>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</si>
  <si>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</si>
  <si>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</si>
  <si>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</si>
  <si>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</si>
  <si>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</si>
  <si>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</si>
  <si>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</si>
  <si>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</si>
  <si>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</si>
  <si>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</si>
  <si>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</si>
  <si>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</si>
  <si>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</si>
  <si>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</si>
  <si>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</si>
  <si>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</si>
  <si>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</si>
  <si>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</si>
  <si>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</si>
  <si>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</si>
  <si>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</si>
  <si>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</si>
  <si>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</si>
  <si>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</si>
  <si>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</si>
  <si>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</si>
  <si>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</si>
  <si>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</si>
  <si>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</si>
  <si>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</si>
  <si>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</si>
  <si>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</si>
  <si>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</si>
  <si>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</si>
  <si>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</si>
  <si>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</si>
  <si>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</si>
  <si>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</si>
  <si>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</si>
  <si>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</si>
  <si>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</si>
  <si>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</si>
  <si>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</si>
  <si>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</si>
  <si>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</si>
  <si>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</si>
  <si>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</si>
  <si>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</si>
  <si>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</si>
  <si>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</si>
  <si>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</si>
  <si>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</si>
  <si>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</si>
  <si>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</si>
  <si>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</si>
  <si>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</si>
  <si>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</si>
  <si>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</si>
  <si>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</si>
  <si>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</si>
  <si>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</si>
  <si>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</si>
  <si>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</si>
  <si>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</si>
  <si>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</si>
  <si>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</si>
  <si>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</si>
  <si>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</si>
  <si>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</si>
  <si>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</si>
  <si>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</si>
  <si>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</si>
  <si>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</si>
  <si>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</si>
  <si>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</si>
  <si>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</si>
  <si>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</si>
  <si>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</si>
  <si>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</si>
  <si>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</si>
  <si>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</si>
  <si>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</si>
  <si>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</si>
  <si>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</si>
  <si>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</si>
  <si>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</si>
  <si>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</si>
  <si>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</si>
  <si>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</si>
  <si>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</si>
  <si>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</si>
  <si>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</si>
  <si>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</si>
  <si>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</si>
  <si>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</si>
  <si>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</si>
  <si>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</si>
  <si>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</si>
  <si>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</si>
  <si>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</si>
  <si>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</si>
  <si>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</si>
  <si>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</si>
  <si>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</si>
  <si>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</si>
  <si>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</si>
  <si>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</si>
  <si>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</si>
  <si>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</si>
  <si>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</si>
  <si>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</si>
  <si>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</si>
  <si>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</si>
  <si>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</si>
  <si>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</si>
  <si>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</si>
  <si>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</si>
  <si>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</si>
  <si>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</si>
  <si>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</si>
  <si>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</si>
  <si>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</si>
  <si>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</si>
  <si>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</si>
  <si>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</si>
  <si>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</si>
  <si>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</si>
  <si>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</si>
  <si>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</si>
  <si>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</si>
  <si>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</si>
  <si>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</si>
  <si>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</si>
  <si>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</si>
  <si>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</si>
  <si>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</si>
  <si>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</si>
  <si>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</si>
  <si>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</si>
  <si>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</si>
  <si>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</si>
  <si>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</si>
  <si>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</si>
  <si>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</si>
  <si>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</si>
  <si>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</si>
  <si>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</si>
  <si>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</si>
  <si>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</si>
  <si>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</si>
  <si>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</si>
  <si>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</si>
  <si>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</si>
  <si>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</si>
  <si>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</si>
  <si>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</si>
  <si>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</si>
  <si>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</si>
  <si>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</si>
  <si>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</si>
  <si>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</si>
  <si>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</si>
  <si>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</si>
  <si>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</si>
  <si>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</si>
  <si>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</si>
  <si>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</si>
  <si>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</si>
  <si>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</si>
  <si>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</si>
  <si>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</si>
  <si>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</si>
  <si>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</si>
  <si>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</si>
  <si>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</si>
  <si>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</si>
  <si>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</si>
  <si>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</si>
  <si>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</si>
  <si>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</si>
  <si>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</si>
  <si>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</si>
  <si>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</si>
  <si>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</si>
  <si>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</si>
  <si>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</si>
  <si>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</si>
  <si>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</si>
  <si>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</si>
  <si>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</si>
  <si>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</si>
  <si>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</si>
  <si>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</si>
  <si>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</si>
  <si>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</si>
  <si>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</si>
  <si>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</si>
  <si>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</si>
  <si>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</si>
  <si>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</si>
  <si>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</si>
  <si>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</si>
  <si>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</si>
  <si>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</si>
  <si>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</si>
  <si>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</si>
  <si>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</si>
  <si>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</si>
  <si>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</si>
  <si>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</si>
  <si>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</si>
  <si>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</si>
  <si>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</si>
  <si>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</si>
  <si>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</si>
  <si>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</si>
  <si>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</si>
  <si>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</si>
  <si>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</si>
  <si>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</si>
  <si>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</si>
  <si>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</si>
  <si>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</si>
  <si>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</si>
  <si>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</si>
  <si>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</si>
  <si>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</si>
  <si>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</si>
  <si>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</si>
  <si>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</si>
  <si>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</si>
  <si>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</si>
  <si>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</si>
  <si>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</si>
  <si>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</si>
  <si>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</si>
  <si>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</si>
  <si>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</si>
  <si>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</si>
  <si>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</si>
  <si>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</si>
  <si>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</si>
  <si>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</si>
  <si>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</si>
  <si>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</si>
  <si>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</si>
  <si>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</si>
  <si>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</si>
  <si>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</si>
  <si>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</si>
  <si>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</si>
  <si>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</si>
  <si>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</si>
  <si>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</si>
  <si>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</si>
  <si>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</si>
  <si>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</si>
  <si>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</si>
  <si>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</si>
  <si>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</si>
  <si>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</si>
  <si>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</si>
  <si>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</si>
  <si>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</si>
  <si>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</si>
  <si>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</si>
  <si>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</si>
  <si>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</si>
  <si>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</si>
  <si>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</si>
  <si>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</si>
  <si>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</si>
  <si>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</si>
  <si>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</si>
  <si>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</si>
  <si>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</si>
  <si>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</si>
  <si>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</si>
  <si>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</si>
  <si>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</si>
  <si>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</si>
  <si>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</si>
  <si>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</si>
  <si>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</si>
  <si>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</si>
  <si>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</si>
  <si>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</si>
  <si>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</si>
  <si>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</si>
  <si>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</si>
  <si>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</si>
  <si>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</si>
  <si>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</si>
  <si>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</si>
  <si>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</si>
  <si>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</si>
  <si>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</si>
  <si>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</si>
  <si>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</si>
  <si>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</si>
  <si>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</si>
  <si>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</si>
  <si>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</si>
  <si>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</si>
  <si>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</si>
  <si>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</si>
  <si>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</si>
  <si>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</si>
  <si>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</si>
  <si>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</si>
  <si>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</si>
  <si>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</si>
  <si>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</si>
  <si>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</si>
  <si>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</si>
  <si>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</si>
  <si>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</si>
  <si>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</si>
  <si>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</si>
  <si>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</si>
  <si>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</si>
  <si>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</si>
  <si>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</si>
  <si>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</si>
  <si>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</si>
  <si>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</si>
  <si>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</si>
  <si>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</si>
  <si>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</si>
  <si>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</si>
  <si>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</si>
  <si>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</si>
  <si>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</si>
  <si>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</si>
  <si>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</si>
  <si>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</si>
  <si>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</si>
  <si>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</si>
  <si>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</si>
  <si>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</si>
  <si>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</si>
  <si>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</si>
  <si>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</si>
  <si>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</si>
  <si>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</si>
  <si>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</si>
  <si>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</si>
  <si>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</si>
  <si>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</si>
  <si>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</si>
  <si>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</si>
  <si>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</si>
  <si>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</si>
  <si>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</si>
  <si>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</si>
  <si>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</si>
  <si>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</si>
  <si>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</si>
  <si>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</si>
  <si>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</si>
  <si>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</si>
  <si>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</si>
  <si>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</si>
  <si>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</si>
  <si>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</si>
  <si>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</si>
  <si>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</si>
  <si>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</si>
  <si>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</si>
  <si>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</si>
  <si>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</si>
  <si>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</si>
  <si>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</si>
  <si>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</si>
  <si>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</si>
  <si>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</si>
  <si>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</si>
  <si>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</si>
  <si>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</si>
  <si>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</si>
  <si>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</si>
  <si>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</si>
  <si>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</si>
  <si>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</si>
  <si>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</si>
  <si>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</si>
  <si>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</si>
  <si>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</si>
  <si>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</si>
  <si>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</si>
  <si>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</si>
  <si>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</si>
  <si>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</si>
  <si>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</si>
  <si>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</si>
  <si>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</si>
  <si>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</si>
  <si>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</si>
  <si>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</si>
  <si>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</si>
  <si>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</si>
  <si>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</si>
  <si>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</si>
  <si>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</si>
  <si>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</si>
  <si>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</si>
  <si>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</si>
  <si>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</si>
  <si>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</si>
  <si>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</si>
  <si>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</si>
  <si>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</si>
  <si>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</si>
  <si>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</si>
  <si>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</si>
  <si>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</si>
  <si>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</si>
  <si>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</si>
  <si>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</si>
  <si>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</si>
  <si>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</si>
  <si>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</si>
  <si>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</si>
  <si>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</si>
  <si>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</si>
  <si>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</si>
  <si>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</si>
  <si>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</si>
  <si>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</si>
  <si>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</si>
  <si>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</si>
  <si>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</si>
  <si>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</si>
  <si>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</si>
  <si>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</si>
  <si>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</si>
  <si>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</si>
  <si>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</si>
  <si>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</si>
  <si>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</si>
  <si>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</si>
  <si>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</si>
  <si>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</si>
  <si>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</si>
  <si>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</si>
  <si>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</si>
  <si>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</si>
  <si>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</si>
  <si>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</si>
  <si>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</si>
  <si>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</si>
  <si>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</si>
  <si>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</si>
  <si>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</si>
  <si>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</si>
  <si>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</si>
  <si>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</si>
  <si>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</si>
  <si>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</si>
  <si>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</si>
  <si>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</si>
  <si>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</si>
  <si>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</si>
  <si>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</si>
  <si>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</si>
  <si>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</si>
  <si>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</si>
  <si>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</si>
  <si>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</si>
  <si>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</si>
  <si>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</si>
  <si>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</si>
  <si>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</si>
  <si>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</si>
  <si>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</si>
  <si>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</si>
  <si>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</si>
  <si>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</si>
  <si>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</si>
  <si>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</si>
  <si>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</si>
  <si>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</si>
  <si>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</si>
  <si>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</si>
  <si>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</si>
  <si>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</si>
  <si>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</si>
  <si>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</si>
  <si>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</si>
  <si>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</si>
  <si>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</si>
  <si>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</si>
  <si>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</si>
  <si>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</si>
  <si>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</si>
  <si>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</si>
  <si>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</si>
  <si>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</si>
  <si>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</si>
  <si>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</si>
  <si>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</si>
  <si>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</si>
  <si>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</si>
  <si>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</si>
  <si>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</si>
  <si>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</si>
  <si>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</si>
  <si>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</si>
  <si>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</si>
  <si>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</si>
  <si>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</si>
  <si>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</si>
  <si>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</si>
  <si>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</si>
  <si>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</si>
  <si>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</si>
  <si>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</si>
  <si>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</si>
  <si>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</si>
  <si>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</si>
  <si>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</si>
  <si>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</si>
  <si>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</si>
  <si>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</si>
  <si>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</si>
  <si>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</si>
  <si>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</si>
  <si>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</si>
  <si>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</si>
  <si>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</si>
  <si>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</si>
  <si>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</si>
  <si>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</si>
  <si>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</si>
  <si>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</si>
  <si>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</si>
  <si>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</si>
  <si>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</si>
  <si>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</si>
  <si>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</si>
  <si>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</si>
  <si>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</si>
  <si>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</si>
  <si>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</si>
  <si>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</si>
  <si>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</si>
  <si>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</si>
  <si>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</si>
  <si>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</si>
  <si>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</si>
  <si>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</si>
  <si>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</si>
  <si>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</si>
  <si>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</si>
  <si>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</si>
  <si>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</si>
  <si>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</si>
  <si>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</si>
  <si>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</si>
  <si>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</si>
  <si>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</si>
  <si>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</si>
  <si>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</si>
  <si>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</si>
  <si>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</si>
  <si>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</si>
  <si>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</si>
  <si>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</si>
  <si>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</si>
  <si>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</si>
  <si>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</si>
  <si>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</si>
  <si>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</si>
  <si>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</si>
  <si>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</si>
  <si>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</si>
  <si>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</si>
  <si>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</si>
  <si>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</si>
  <si>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</si>
  <si>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</si>
  <si>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</si>
  <si>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</si>
  <si>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</si>
  <si>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</si>
  <si>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</si>
  <si>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</si>
  <si>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</si>
  <si>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</si>
  <si>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</si>
  <si>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</si>
  <si>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</si>
  <si>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</si>
  <si>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</si>
  <si>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</si>
  <si>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</si>
  <si>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</si>
  <si>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</si>
  <si>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</si>
  <si>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</si>
  <si>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</si>
  <si>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</si>
  <si>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</si>
  <si>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</si>
  <si>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</si>
  <si>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</si>
  <si>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</si>
  <si>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</si>
  <si>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</si>
  <si>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</si>
  <si>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</si>
  <si>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</si>
  <si>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</si>
  <si>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</si>
  <si>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</si>
  <si>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</si>
  <si>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</si>
  <si>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</si>
  <si>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</si>
  <si>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</si>
  <si>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</si>
  <si>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</si>
  <si>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</si>
  <si>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</si>
  <si>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</si>
  <si>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</si>
  <si>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</si>
  <si>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</si>
  <si>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</si>
  <si>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</si>
  <si>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</si>
  <si>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</si>
  <si>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</si>
  <si>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</si>
  <si>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</si>
  <si>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</si>
  <si>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</si>
  <si>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</si>
  <si>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</si>
  <si>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</si>
  <si>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</si>
  <si>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</si>
  <si>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</si>
  <si>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</si>
  <si>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</si>
  <si>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</si>
  <si>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</si>
  <si>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</si>
  <si>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</si>
  <si>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</si>
  <si>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</si>
  <si>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</si>
  <si>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</si>
  <si>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</si>
  <si>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</si>
  <si>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</si>
  <si>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</si>
  <si>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</si>
  <si>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</si>
  <si>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</si>
  <si>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</si>
  <si>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</si>
  <si>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</si>
  <si>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</si>
  <si>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</si>
  <si>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</si>
  <si>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</si>
  <si>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</si>
  <si>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</si>
  <si>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</si>
  <si>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</si>
  <si>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</si>
  <si>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</si>
  <si>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</si>
  <si>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</si>
  <si>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</si>
  <si>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</si>
  <si>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</si>
  <si>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</si>
  <si>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</si>
  <si>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</si>
  <si>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</si>
  <si>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</si>
  <si>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</si>
  <si>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</si>
  <si>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</si>
  <si>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</si>
  <si>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</si>
  <si>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</si>
  <si>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</si>
  <si>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</si>
  <si>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</si>
  <si>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</si>
  <si>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</si>
  <si>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</si>
  <si>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</si>
  <si>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</si>
  <si>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</si>
  <si>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</si>
  <si>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</si>
  <si>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</si>
  <si>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</si>
  <si>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</si>
  <si>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</si>
  <si>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</si>
  <si>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</si>
  <si>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</si>
  <si>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</si>
  <si>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</si>
  <si>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</si>
  <si>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</si>
  <si>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</si>
  <si>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</si>
  <si>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</si>
  <si>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</si>
  <si>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</si>
  <si>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</si>
  <si>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</si>
  <si>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</si>
  <si>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</si>
  <si>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</si>
  <si>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</si>
  <si>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</si>
  <si>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</si>
  <si>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</si>
  <si>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</si>
  <si>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</si>
  <si>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</si>
  <si>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</si>
  <si>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</si>
  <si>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</si>
  <si>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</si>
  <si>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</si>
  <si>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</si>
  <si>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</si>
  <si>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</si>
  <si>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</si>
  <si>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</si>
  <si>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</si>
  <si>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</si>
  <si>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</si>
  <si>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</si>
  <si>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</si>
  <si>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</si>
  <si>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</si>
  <si>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</si>
  <si>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</si>
  <si>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</si>
  <si>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</si>
  <si>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</si>
  <si>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</si>
  <si>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</si>
  <si>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</si>
  <si>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</si>
  <si>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</si>
  <si>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</si>
  <si>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</si>
  <si>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</si>
  <si>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</si>
  <si>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</si>
  <si>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</si>
  <si>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</si>
  <si>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</si>
  <si>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</si>
  <si>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</si>
  <si>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</si>
  <si>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</si>
  <si>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</si>
  <si>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</si>
  <si>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</si>
  <si>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</si>
  <si>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</si>
  <si>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</si>
  <si>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</si>
  <si>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</si>
  <si>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</si>
  <si>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</si>
  <si>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</si>
  <si>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</si>
  <si>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</si>
  <si>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</si>
  <si>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</si>
  <si>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</si>
  <si>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</si>
  <si>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</si>
  <si>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</si>
  <si>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</si>
  <si>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</si>
  <si>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</si>
  <si>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</si>
  <si>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</si>
  <si>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</si>
  <si>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</si>
  <si>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</si>
  <si>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</si>
  <si>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</si>
  <si>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</si>
  <si>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</si>
  <si>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</si>
  <si>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</si>
  <si>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</si>
  <si>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</si>
  <si>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</si>
  <si>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</si>
  <si>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</si>
  <si>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</si>
  <si>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</si>
  <si>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</si>
  <si>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</si>
  <si>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</si>
  <si>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</si>
  <si>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</si>
  <si>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</si>
  <si>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</si>
  <si>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</si>
  <si>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</si>
  <si>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</si>
  <si>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</si>
  <si>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</si>
  <si>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</si>
  <si>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</si>
  <si>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</si>
  <si>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</si>
  <si>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</si>
  <si>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</si>
  <si>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</si>
  <si>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</si>
  <si>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</si>
  <si>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</si>
  <si>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</si>
  <si>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</si>
  <si>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</si>
  <si>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</si>
  <si>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</si>
  <si>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</si>
  <si>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</si>
  <si>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</si>
  <si>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</si>
  <si>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</si>
  <si>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</si>
  <si>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</si>
  <si>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</si>
  <si>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</si>
  <si>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</si>
  <si>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</si>
  <si>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</si>
  <si>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</si>
  <si>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</si>
  <si>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</si>
  <si>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</si>
  <si>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</si>
  <si>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</si>
  <si>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</si>
  <si>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</si>
  <si>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</si>
  <si>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</si>
  <si>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</si>
  <si>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</si>
  <si>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</si>
  <si>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</si>
  <si>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</si>
  <si>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</si>
  <si>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</si>
  <si>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</si>
  <si>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</si>
  <si>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</si>
  <si>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</si>
  <si>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</si>
  <si>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</si>
  <si>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</si>
  <si>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</si>
  <si>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</si>
  <si>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</si>
  <si>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</si>
  <si>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</si>
  <si>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</si>
  <si>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</si>
  <si>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</si>
  <si>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</si>
  <si>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</si>
  <si>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</si>
  <si>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</si>
  <si>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</si>
  <si>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</si>
  <si>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</si>
  <si>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</si>
  <si>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</si>
  <si>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</si>
  <si>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</si>
  <si>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</si>
  <si>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</si>
  <si>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</si>
  <si>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</si>
  <si>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</si>
  <si>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</si>
  <si>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</si>
  <si>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</si>
  <si>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</si>
  <si>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</si>
  <si>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</si>
  <si>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</si>
  <si>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</si>
  <si>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</si>
  <si>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</si>
  <si>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</si>
  <si>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</si>
  <si>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</si>
  <si>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</si>
  <si>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</si>
  <si>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</si>
  <si>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</si>
  <si>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</si>
  <si>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</si>
  <si>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</si>
  <si>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</si>
  <si>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</si>
  <si>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</si>
  <si>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</si>
  <si>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</si>
  <si>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</si>
  <si>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</si>
  <si>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</si>
  <si>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</si>
  <si>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</si>
  <si>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</si>
  <si>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</si>
  <si>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</si>
  <si>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</si>
  <si>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</si>
  <si>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</si>
  <si>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</si>
  <si>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</si>
  <si>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</si>
  <si>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</si>
  <si>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</si>
  <si>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</si>
  <si>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</si>
  <si>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</si>
  <si>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</si>
  <si>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</si>
  <si>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</si>
  <si>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</si>
  <si>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</si>
  <si>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</si>
  <si>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</si>
  <si>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</si>
  <si>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</si>
  <si>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</si>
  <si>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</si>
  <si>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</si>
  <si>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</si>
  <si>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</si>
  <si>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</si>
  <si>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</si>
  <si>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</si>
  <si>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</si>
  <si>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</si>
  <si>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</si>
  <si>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</si>
  <si>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</si>
  <si>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</si>
  <si>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</si>
  <si>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</si>
  <si>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</si>
  <si>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</si>
  <si>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</si>
  <si>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</si>
  <si>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</si>
  <si>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</si>
  <si>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</si>
  <si>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</si>
  <si>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</si>
  <si>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</si>
  <si>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</si>
  <si>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</si>
  <si>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</si>
  <si>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</si>
  <si>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</si>
  <si>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</si>
  <si>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</si>
  <si>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</si>
  <si>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</si>
  <si>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</si>
  <si>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</si>
  <si>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</si>
  <si>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</si>
  <si>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</si>
  <si>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</si>
  <si>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</si>
  <si>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</si>
  <si>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</si>
  <si>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</si>
  <si>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</si>
  <si>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</si>
  <si>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</si>
  <si>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</si>
  <si>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</si>
  <si>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</si>
  <si>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</si>
  <si>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</si>
  <si>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</si>
  <si>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</si>
  <si>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</si>
  <si>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</si>
  <si>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</si>
  <si>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</si>
  <si>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</si>
  <si>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</si>
  <si>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</si>
  <si>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</si>
  <si>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</si>
  <si>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</si>
  <si>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</si>
  <si>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</si>
  <si>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</si>
  <si>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</si>
  <si>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</si>
  <si>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</si>
  <si>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</si>
  <si>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</si>
  <si>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</si>
  <si>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</si>
  <si>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</si>
  <si>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</si>
  <si>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</si>
  <si>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</si>
  <si>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</si>
  <si>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</si>
  <si>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</si>
  <si>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</si>
  <si>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</si>
  <si>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</si>
  <si>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</si>
  <si>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</si>
  <si>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</si>
  <si>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</si>
  <si>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</si>
  <si>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</si>
  <si>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</si>
  <si>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</si>
  <si>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</si>
  <si>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</si>
  <si>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</si>
  <si>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</si>
  <si>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</si>
  <si>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</si>
  <si>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</si>
  <si>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</si>
  <si>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</si>
  <si>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</si>
  <si>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</si>
  <si>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</si>
  <si>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</si>
  <si>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</si>
  <si>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</si>
  <si>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</si>
  <si>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</si>
  <si>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</si>
  <si>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</si>
  <si>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</si>
  <si>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</si>
  <si>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</si>
  <si>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</si>
  <si>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</si>
  <si>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</si>
  <si>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</si>
  <si>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</si>
  <si>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</si>
  <si>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</si>
  <si>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</si>
  <si>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</si>
  <si>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</si>
  <si>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</si>
  <si>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</si>
  <si>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</si>
  <si>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</si>
  <si>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</si>
  <si>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</si>
  <si>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</si>
  <si>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</si>
  <si>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</si>
  <si>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</si>
  <si>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</si>
  <si>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</si>
  <si>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</si>
  <si>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</si>
  <si>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</si>
  <si>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</si>
  <si>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</si>
  <si>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</si>
  <si>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</si>
  <si>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</si>
  <si>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</si>
  <si>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</si>
  <si>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</si>
  <si>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</si>
  <si>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</si>
  <si>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</si>
  <si>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</si>
  <si>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</si>
  <si>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</si>
  <si>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</si>
  <si>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</si>
  <si>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</si>
  <si>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</si>
  <si>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</si>
  <si>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</si>
  <si>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</si>
  <si>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</si>
  <si>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</si>
  <si>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</si>
  <si>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</si>
  <si>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</si>
  <si>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</si>
  <si>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</si>
  <si>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</si>
  <si>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</si>
  <si>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</si>
  <si>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</si>
  <si>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</si>
  <si>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</si>
  <si>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</si>
  <si>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</si>
  <si>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</si>
  <si>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</si>
  <si>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</si>
  <si>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</si>
  <si>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</si>
  <si>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</si>
  <si>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</si>
  <si>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</si>
  <si>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</si>
  <si>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</si>
  <si>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</si>
  <si>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</si>
  <si>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</si>
  <si>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</si>
  <si>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</si>
  <si>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</si>
  <si>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</si>
  <si>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</si>
  <si>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</si>
  <si>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</si>
  <si>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</si>
  <si>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</si>
  <si>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</si>
  <si>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</si>
  <si>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</si>
  <si>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</si>
  <si>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</si>
  <si>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</si>
  <si>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</si>
  <si>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</si>
  <si>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</si>
  <si>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</si>
  <si>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</si>
  <si>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</si>
  <si>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</si>
  <si>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</si>
  <si>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</si>
  <si>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</si>
  <si>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</si>
  <si>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</si>
  <si>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</si>
  <si>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</si>
  <si>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</si>
  <si>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</si>
  <si>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</si>
  <si>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</si>
  <si>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</si>
  <si>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</si>
  <si>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</si>
  <si>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</si>
  <si>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</si>
  <si>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</si>
  <si>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</si>
  <si>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</si>
  <si>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</si>
  <si>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</si>
  <si>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</si>
  <si>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</si>
  <si>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</si>
  <si>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</si>
  <si>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</si>
  <si>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</si>
  <si>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</si>
  <si>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</si>
  <si>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</si>
  <si>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</si>
  <si>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</si>
  <si>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</si>
  <si>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</si>
  <si>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</si>
  <si>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</si>
  <si>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</si>
  <si>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</si>
  <si>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</si>
  <si>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</si>
  <si>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</si>
  <si>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</si>
  <si>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</si>
  <si>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</si>
  <si>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</si>
  <si>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</si>
  <si>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</si>
  <si>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</si>
  <si>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</si>
  <si>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</si>
  <si>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</si>
  <si>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</si>
  <si>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</si>
  <si>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</si>
  <si>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</si>
  <si>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</si>
  <si>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</si>
  <si>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</si>
  <si>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</si>
  <si>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</si>
  <si>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</si>
  <si>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</si>
  <si>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</si>
  <si>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</si>
  <si>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</si>
  <si>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</si>
  <si>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</si>
  <si>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</si>
  <si>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</si>
  <si>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</si>
  <si>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</si>
  <si>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</si>
  <si>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</si>
  <si>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</si>
  <si>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</si>
  <si>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</si>
  <si>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</si>
  <si>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</si>
  <si>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</si>
  <si>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</si>
  <si>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</si>
  <si>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</si>
  <si>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</si>
  <si>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</si>
  <si>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</si>
  <si>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</si>
  <si>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</si>
  <si>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</si>
  <si>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</si>
  <si>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</si>
  <si>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</si>
  <si>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</si>
  <si>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</si>
  <si>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</si>
  <si>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</si>
  <si>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</si>
  <si>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</si>
  <si>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</si>
  <si>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</si>
  <si>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</si>
  <si>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</si>
  <si>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</si>
  <si>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</si>
  <si>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</si>
  <si>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</si>
  <si>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</si>
  <si>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</si>
  <si>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</si>
  <si>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</si>
  <si>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</si>
  <si>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</si>
  <si>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</si>
  <si>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</si>
  <si>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</si>
  <si>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</si>
  <si>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</si>
  <si>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</si>
  <si>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</si>
  <si>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</si>
  <si>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</si>
  <si>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</si>
  <si>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</si>
  <si>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</si>
  <si>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</si>
  <si>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</si>
  <si>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</si>
  <si>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</si>
  <si>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</si>
  <si>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</si>
  <si>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</si>
  <si>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</si>
  <si>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</si>
  <si>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</si>
  <si>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</si>
  <si>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</si>
  <si>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</si>
  <si>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</si>
  <si>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</si>
  <si>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</si>
  <si>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</si>
  <si>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</si>
  <si>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</si>
  <si>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</si>
  <si>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</si>
  <si>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</si>
  <si>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</si>
  <si>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</si>
  <si>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</si>
  <si>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</si>
  <si>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</si>
  <si>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</si>
  <si>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</si>
  <si>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</si>
  <si>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</si>
  <si>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</si>
  <si>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</si>
  <si>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</si>
  <si>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</si>
  <si>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</si>
  <si>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</si>
  <si>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</si>
  <si>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</si>
  <si>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</si>
  <si>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</si>
  <si>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</si>
  <si>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</si>
  <si>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</si>
  <si>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</si>
  <si>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</si>
  <si>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</si>
  <si>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</si>
  <si>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</si>
  <si>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</si>
  <si>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</si>
  <si>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</si>
  <si>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</si>
  <si>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</si>
  <si>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</si>
  <si>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</si>
  <si>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</si>
  <si>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</si>
  <si>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</si>
  <si>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</si>
  <si>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</si>
  <si>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</si>
  <si>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</si>
  <si>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</si>
  <si>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</si>
  <si>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</si>
  <si>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</si>
  <si>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</si>
  <si>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</si>
  <si>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</si>
  <si>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</si>
  <si>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</si>
  <si>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</si>
  <si>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</si>
  <si>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</si>
  <si>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</si>
  <si>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</si>
  <si>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</si>
  <si>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</si>
  <si>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</si>
  <si>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</si>
  <si>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</si>
  <si>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</si>
  <si>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</si>
  <si>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</si>
  <si>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</si>
  <si>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</si>
  <si>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</si>
  <si>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</si>
  <si>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</si>
  <si>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</si>
  <si>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</si>
  <si>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</si>
  <si>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</si>
  <si>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</si>
  <si>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</si>
  <si>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</si>
  <si>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</si>
  <si>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</si>
  <si>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</si>
  <si>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</si>
  <si>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</si>
  <si>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</si>
  <si>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</si>
  <si>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</si>
  <si>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</si>
  <si>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</si>
  <si>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</si>
  <si>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</si>
  <si>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</si>
  <si>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</si>
  <si>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</si>
  <si>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</si>
  <si>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</si>
  <si>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</si>
  <si>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</si>
  <si>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</si>
  <si>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</si>
  <si>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</si>
  <si>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</si>
  <si>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</si>
  <si>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</si>
  <si>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</si>
  <si>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</si>
  <si>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</si>
  <si>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</si>
  <si>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</si>
  <si>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</si>
  <si>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</si>
  <si>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</si>
  <si>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</si>
  <si>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</si>
  <si>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</si>
  <si>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</si>
  <si>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</si>
  <si>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</si>
  <si>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</si>
  <si>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</si>
  <si>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</si>
  <si>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</si>
  <si>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</si>
  <si>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</si>
  <si>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</si>
  <si>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</si>
  <si>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</si>
  <si>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</si>
  <si>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</si>
  <si>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</si>
  <si>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</si>
  <si>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</si>
  <si>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</si>
  <si>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</si>
  <si>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</si>
  <si>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</si>
  <si>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</si>
  <si>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</si>
  <si>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</si>
  <si>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</si>
  <si>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</si>
  <si>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</si>
  <si>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</si>
  <si>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</si>
  <si>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</si>
  <si>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</si>
  <si>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</si>
  <si>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</si>
  <si>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</si>
  <si>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</si>
  <si>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</si>
  <si>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</si>
  <si>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</si>
  <si>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</si>
  <si>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</si>
  <si>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</si>
  <si>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</si>
  <si>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</si>
  <si>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</si>
  <si>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</si>
  <si>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</si>
  <si>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</si>
  <si>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</si>
  <si>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</si>
  <si>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</si>
  <si>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</si>
  <si>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</si>
  <si>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</si>
  <si>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</si>
  <si>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</si>
  <si>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</si>
  <si>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</si>
  <si>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</si>
  <si>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</si>
  <si>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</si>
  <si>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</si>
  <si>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</si>
  <si>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</si>
  <si>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</si>
  <si>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</si>
  <si>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</si>
  <si>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</si>
  <si>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</si>
  <si>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</si>
  <si>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</si>
  <si>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</si>
  <si>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</si>
  <si>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</si>
  <si>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</si>
  <si>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</si>
  <si>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</si>
  <si>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</si>
  <si>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</si>
  <si>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</si>
  <si>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</si>
  <si>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</si>
  <si>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</si>
  <si>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</si>
  <si>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</si>
  <si>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</si>
  <si>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</si>
  <si>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</si>
  <si>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</si>
  <si>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</si>
  <si>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</si>
  <si>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</si>
  <si>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</si>
  <si>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</si>
  <si>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</si>
  <si>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</si>
  <si>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</si>
  <si>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</si>
  <si>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</si>
  <si>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</si>
  <si>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</si>
  <si>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</si>
  <si>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</si>
  <si>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</si>
  <si>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</si>
  <si>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</si>
  <si>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</si>
  <si>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</si>
  <si>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</si>
  <si>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</si>
  <si>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</si>
  <si>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</si>
  <si>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</si>
  <si>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</si>
  <si>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</si>
  <si>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</si>
  <si>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</si>
  <si>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</si>
  <si>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</si>
  <si>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</si>
  <si>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</si>
  <si>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</si>
  <si>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</si>
  <si>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</si>
  <si>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</si>
  <si>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</si>
  <si>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</si>
  <si>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</si>
  <si>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</si>
  <si>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</si>
  <si>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</si>
  <si>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</si>
  <si>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</si>
  <si>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</si>
  <si>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</si>
  <si>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</si>
  <si>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</si>
  <si>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</si>
  <si>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</si>
  <si>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</si>
  <si>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</si>
  <si>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</si>
  <si>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</si>
  <si>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</si>
  <si>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</si>
  <si>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</si>
  <si>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</si>
  <si>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</si>
  <si>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</si>
  <si>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</si>
  <si>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</si>
  <si>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</si>
  <si>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</si>
  <si>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</si>
  <si>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</si>
  <si>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</si>
  <si>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</si>
  <si>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</si>
  <si>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</si>
  <si>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</si>
  <si>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</si>
  <si>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</si>
  <si>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</si>
  <si>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</si>
  <si>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</si>
  <si>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</si>
  <si>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</si>
  <si>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</si>
  <si>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</si>
  <si>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</si>
  <si>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</si>
  <si>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</si>
  <si>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</si>
  <si>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</si>
  <si>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</si>
  <si>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</si>
  <si>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</si>
  <si>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</si>
  <si>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</si>
  <si>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</si>
  <si>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</si>
  <si>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</si>
  <si>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</si>
  <si>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</si>
  <si>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</si>
  <si>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</si>
  <si>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</si>
  <si>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</si>
  <si>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</si>
  <si>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</si>
  <si>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</si>
  <si>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</si>
  <si>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</si>
  <si>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</si>
  <si>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</si>
  <si>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</si>
  <si>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</si>
  <si>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</si>
  <si>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</si>
  <si>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</si>
  <si>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</si>
  <si>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</si>
  <si>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</si>
  <si>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</si>
  <si>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</si>
  <si>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</si>
  <si>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</si>
  <si>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</si>
  <si>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</si>
  <si>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</si>
  <si>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</si>
  <si>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</si>
  <si>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</si>
  <si>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</si>
  <si>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</si>
  <si>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</si>
  <si>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</si>
  <si>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</si>
  <si>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</si>
  <si>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</si>
  <si>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</si>
  <si>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</si>
  <si>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</si>
  <si>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</si>
  <si>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</si>
  <si>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</si>
  <si>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</si>
  <si>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</si>
  <si>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</si>
  <si>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</si>
  <si>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</si>
  <si>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</si>
  <si>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</si>
  <si>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</si>
  <si>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</si>
  <si>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</si>
  <si>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</si>
  <si>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</si>
  <si>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</si>
  <si>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</si>
  <si>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</si>
  <si>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</si>
  <si>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</si>
  <si>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</si>
  <si>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</si>
  <si>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</si>
  <si>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</si>
  <si>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</si>
  <si>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</si>
  <si>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</si>
  <si>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</si>
  <si>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</si>
  <si>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</si>
  <si>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</si>
  <si>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</si>
  <si>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</si>
  <si>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</si>
  <si>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</si>
  <si>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</si>
  <si>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</si>
  <si>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</si>
  <si>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</si>
  <si>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</si>
  <si>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</si>
  <si>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</si>
  <si>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</si>
  <si>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</si>
  <si>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</si>
  <si>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</si>
  <si>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</si>
  <si>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</si>
  <si>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</si>
  <si>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</si>
  <si>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</si>
  <si>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</si>
  <si>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</si>
  <si>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</si>
  <si>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</si>
  <si>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</si>
  <si>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</si>
  <si>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</si>
  <si>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</si>
  <si>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</si>
  <si>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</si>
  <si>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</si>
  <si>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</si>
  <si>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</si>
  <si>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</si>
  <si>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</si>
  <si>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</si>
  <si>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</si>
  <si>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</si>
  <si>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</si>
  <si>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</si>
  <si>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</si>
  <si>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</si>
  <si>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</si>
  <si>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</si>
  <si>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</si>
  <si>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</si>
  <si>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</si>
  <si>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</si>
  <si>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</si>
  <si>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</si>
  <si>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</si>
  <si>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</si>
  <si>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</si>
  <si>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</si>
  <si>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</si>
  <si>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</si>
  <si>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</si>
  <si>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</si>
  <si>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</si>
  <si>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</si>
  <si>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</si>
  <si>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</si>
  <si>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</si>
  <si>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</si>
  <si>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</si>
  <si>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</si>
  <si>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</si>
  <si>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</si>
  <si>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</si>
  <si>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</si>
  <si>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</si>
  <si>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</si>
  <si>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</si>
  <si>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</si>
  <si>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</si>
  <si>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</si>
  <si>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</si>
  <si>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</si>
  <si>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</si>
  <si>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</si>
  <si>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</si>
  <si>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</si>
  <si>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</si>
  <si>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</si>
  <si>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</si>
  <si>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</si>
  <si>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</si>
  <si>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</si>
  <si>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</si>
  <si>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</si>
  <si>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</si>
  <si>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</si>
  <si>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</si>
  <si>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</si>
  <si>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</si>
  <si>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</si>
  <si>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</si>
  <si>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</si>
  <si>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</si>
  <si>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</si>
  <si>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</si>
  <si>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</si>
  <si>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</si>
  <si>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</si>
  <si>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</si>
  <si>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</si>
  <si>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</si>
  <si>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</si>
  <si>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</si>
  <si>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</si>
  <si>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</si>
  <si>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</si>
  <si>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</si>
  <si>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</si>
  <si>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</si>
  <si>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</si>
  <si>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</si>
  <si>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</si>
  <si>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</si>
  <si>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</si>
  <si>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</si>
  <si>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</si>
  <si>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</si>
  <si>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</si>
  <si>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</si>
  <si>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</si>
  <si>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</si>
  <si>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</si>
  <si>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</si>
  <si>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</si>
  <si>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</si>
  <si>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</si>
  <si>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</si>
  <si>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</si>
  <si>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</si>
  <si>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</si>
  <si>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</si>
  <si>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</si>
  <si>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</si>
  <si>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</si>
  <si>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</si>
  <si>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</si>
  <si>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</si>
  <si>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</si>
  <si>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</si>
  <si>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</si>
  <si>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</si>
  <si>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</si>
  <si>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</si>
  <si>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</si>
  <si>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</si>
  <si>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</si>
  <si>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</si>
  <si>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</si>
  <si>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</si>
  <si>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</si>
  <si>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</si>
  <si>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</si>
  <si>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</si>
  <si>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</si>
  <si>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</si>
  <si>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</si>
  <si>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</si>
  <si>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</si>
  <si>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</si>
  <si>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</si>
  <si>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</si>
  <si>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</si>
  <si>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</si>
  <si>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</si>
  <si>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</si>
  <si>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</si>
  <si>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</si>
  <si>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</si>
  <si>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</si>
  <si>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</si>
  <si>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</si>
  <si>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</si>
  <si>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</si>
  <si>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</si>
  <si>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</si>
  <si>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</si>
  <si>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</si>
  <si>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</si>
  <si>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</si>
  <si>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</si>
  <si>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</si>
  <si>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</si>
  <si>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</si>
  <si>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</si>
  <si>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</si>
  <si>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</si>
  <si>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</si>
  <si>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</si>
  <si>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</si>
  <si>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</si>
  <si>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</si>
  <si>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</si>
  <si>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</si>
  <si>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</si>
  <si>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</si>
  <si>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</si>
  <si>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</si>
  <si>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</si>
  <si>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</si>
  <si>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</si>
  <si>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</si>
  <si>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</si>
  <si>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</si>
  <si>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</si>
  <si>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</si>
  <si>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</si>
  <si>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</si>
  <si>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</si>
  <si>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</si>
  <si>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</si>
  <si>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</si>
  <si>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</si>
  <si>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</si>
  <si>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</si>
  <si>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</si>
  <si>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</si>
  <si>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</si>
  <si>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</si>
  <si>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</si>
  <si>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</si>
  <si>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</si>
  <si>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</si>
  <si>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</si>
  <si>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</si>
  <si>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</si>
  <si>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</si>
  <si>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</si>
  <si>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</si>
  <si>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</si>
  <si>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</si>
  <si>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</si>
  <si>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</si>
  <si>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</si>
  <si>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</si>
  <si>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</si>
  <si>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</si>
  <si>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</si>
  <si>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</si>
  <si>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</si>
  <si>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</si>
  <si>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</si>
  <si>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</si>
  <si>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</si>
  <si>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</si>
  <si>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</si>
  <si>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</si>
  <si>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</si>
  <si>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</si>
  <si>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</si>
  <si>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</si>
  <si>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</si>
  <si>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</si>
  <si>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</si>
  <si>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</si>
  <si>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</si>
  <si>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</si>
  <si>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</si>
  <si>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</si>
  <si>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</si>
  <si>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</si>
  <si>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</si>
  <si>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</si>
  <si>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</si>
  <si>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</si>
  <si>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</si>
  <si>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</si>
  <si>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</si>
  <si>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</si>
  <si>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</si>
  <si>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</si>
  <si>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</si>
  <si>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</si>
  <si>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</si>
  <si>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</si>
  <si>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</si>
  <si>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</si>
  <si>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</si>
  <si>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</si>
  <si>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</si>
  <si>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</si>
  <si>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</si>
  <si>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</si>
  <si>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</si>
  <si>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</si>
  <si>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</si>
  <si>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</si>
  <si>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</si>
  <si>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</si>
  <si>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</si>
  <si>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</si>
  <si>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</si>
  <si>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</si>
  <si>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</si>
  <si>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</si>
  <si>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</si>
  <si>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</si>
  <si>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</si>
  <si>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</si>
  <si>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</si>
  <si>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</si>
  <si>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</si>
  <si>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</si>
  <si>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</si>
  <si>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</si>
  <si>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</si>
  <si>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</si>
  <si>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</si>
  <si>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</si>
  <si>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</si>
  <si>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</si>
  <si>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</si>
  <si>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</si>
  <si>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</si>
  <si>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</si>
  <si>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</si>
  <si>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</si>
  <si>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</si>
  <si>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</si>
  <si>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</si>
  <si>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</si>
  <si>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</si>
  <si>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</si>
  <si>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</si>
  <si>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</si>
  <si>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</si>
  <si>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</si>
  <si>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</si>
  <si>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</si>
  <si>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</si>
  <si>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</si>
  <si>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</si>
  <si>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</si>
  <si>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</si>
  <si>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</si>
  <si>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</si>
  <si>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</si>
  <si>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</si>
  <si>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</si>
  <si>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</si>
  <si>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</si>
  <si>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</si>
  <si>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</si>
  <si>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</si>
  <si>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</si>
  <si>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</si>
  <si>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</si>
  <si>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</si>
  <si>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</si>
  <si>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</si>
  <si>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</si>
  <si>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</si>
  <si>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</si>
  <si>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</si>
  <si>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</si>
  <si>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</si>
  <si>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</si>
  <si>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</si>
  <si>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</si>
  <si>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</si>
  <si>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</si>
  <si>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</si>
  <si>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</si>
  <si>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</si>
  <si>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</si>
  <si>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</si>
  <si>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</si>
  <si>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</si>
  <si>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</si>
  <si>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</si>
  <si>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</si>
  <si>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</si>
  <si>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</si>
  <si>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</si>
  <si>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</si>
  <si>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</si>
  <si>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</si>
  <si>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</si>
  <si>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</si>
  <si>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</si>
  <si>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</si>
  <si>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</si>
  <si>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</si>
  <si>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</si>
  <si>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</si>
  <si>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</si>
  <si>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</si>
  <si>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</si>
  <si>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</si>
  <si>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</si>
  <si>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</si>
  <si>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</si>
  <si>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</si>
  <si>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</si>
  <si>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</si>
  <si>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</si>
  <si>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</si>
  <si>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</si>
  <si>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</si>
  <si>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</si>
  <si>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</si>
  <si>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</si>
  <si>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</si>
  <si>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</si>
  <si>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</si>
  <si>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</si>
  <si>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</si>
  <si>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</si>
  <si>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</si>
  <si>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</si>
  <si>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</si>
  <si>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</si>
  <si>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</si>
  <si>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</si>
  <si>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</si>
  <si>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</si>
  <si>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</si>
  <si>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</si>
  <si>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</si>
  <si>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</si>
  <si>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</si>
  <si>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</si>
  <si>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</si>
  <si>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</si>
  <si>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</si>
  <si>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</si>
  <si>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</si>
  <si>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</si>
  <si>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</si>
  <si>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</si>
  <si>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</si>
  <si>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</si>
  <si>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</si>
  <si>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</si>
  <si>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</si>
  <si>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</si>
  <si>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</si>
  <si>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</si>
  <si>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</si>
  <si>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</si>
  <si>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</si>
  <si>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</si>
  <si>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</si>
  <si>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</si>
  <si>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</si>
  <si>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</si>
  <si>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</si>
  <si>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</si>
  <si>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</si>
  <si>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</si>
  <si>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</si>
  <si>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</si>
  <si>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</si>
  <si>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</si>
  <si>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</si>
  <si>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</si>
  <si>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</si>
  <si>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</si>
  <si>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</si>
  <si>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</si>
  <si>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</si>
  <si>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</si>
  <si>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</si>
  <si>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</si>
  <si>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</si>
  <si>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</si>
  <si>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</si>
  <si>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</si>
  <si>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</si>
  <si>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</si>
  <si>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</si>
  <si>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</si>
  <si>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</si>
  <si>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</si>
  <si>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</si>
  <si>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</si>
  <si>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</si>
  <si>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</si>
  <si>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</si>
  <si>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</si>
  <si>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</si>
  <si>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</si>
  <si>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</si>
  <si>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</si>
  <si>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</si>
  <si>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</si>
  <si>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</si>
  <si>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</si>
  <si>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</si>
  <si>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</si>
  <si>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</si>
  <si>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</si>
  <si>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</si>
  <si>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</si>
  <si>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</si>
  <si>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</si>
  <si>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</si>
  <si>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</si>
  <si>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</si>
  <si>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</si>
  <si>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</si>
  <si>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</si>
  <si>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</si>
  <si>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</si>
  <si>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</si>
  <si>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</si>
  <si>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</si>
  <si>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</si>
  <si>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</si>
  <si>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</si>
  <si>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</si>
  <si>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</si>
  <si>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</si>
  <si>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</si>
  <si>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</si>
  <si>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</si>
  <si>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</si>
  <si>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</si>
  <si>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</si>
  <si>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</si>
  <si>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</si>
  <si>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</si>
  <si>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</si>
  <si>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</si>
  <si>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</si>
  <si>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</si>
  <si>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</si>
  <si>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</si>
  <si>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</si>
  <si>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</si>
  <si>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</si>
  <si>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</si>
  <si>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</si>
  <si>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</si>
  <si>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</si>
  <si>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</si>
  <si>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</si>
  <si>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</si>
  <si>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</si>
  <si>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</si>
  <si>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</si>
  <si>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</si>
  <si>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</si>
  <si>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</si>
  <si>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</si>
  <si>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</si>
  <si>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</si>
  <si>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</si>
  <si>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</si>
  <si>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</si>
  <si>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</si>
  <si>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</si>
  <si>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</si>
  <si>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</si>
  <si>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</si>
  <si>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</si>
  <si>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</si>
  <si>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</si>
  <si>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</si>
  <si>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</si>
  <si>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</si>
  <si>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</si>
  <si>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</si>
  <si>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</si>
  <si>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</si>
  <si>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</si>
  <si>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</si>
  <si>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</si>
  <si>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</si>
  <si>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</si>
  <si>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</si>
  <si>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</si>
  <si>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</si>
  <si>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</si>
  <si>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</si>
  <si>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</si>
  <si>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</si>
  <si>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</si>
  <si>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</si>
  <si>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</si>
  <si>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</si>
  <si>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</si>
  <si>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</si>
  <si>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</si>
  <si>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</si>
  <si>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</si>
  <si>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</si>
  <si>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</si>
  <si>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</si>
  <si>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</si>
  <si>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</si>
  <si>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</si>
  <si>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</si>
  <si>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</si>
  <si>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</si>
  <si>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</si>
  <si>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</si>
  <si>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</si>
  <si>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</si>
  <si>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</si>
  <si>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</si>
  <si>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</si>
  <si>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</si>
  <si>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</si>
  <si>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</si>
  <si>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</si>
  <si>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</si>
  <si>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</si>
  <si>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</si>
  <si>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</si>
  <si>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</si>
  <si>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</si>
  <si>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</si>
  <si>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</si>
  <si>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</si>
  <si>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</si>
  <si>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</si>
  <si>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</si>
  <si>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</si>
  <si>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</si>
  <si>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</si>
  <si>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</si>
  <si>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</si>
  <si>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</si>
  <si>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</si>
  <si>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</si>
  <si>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</si>
  <si>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</si>
  <si>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</si>
  <si>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</si>
  <si>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</si>
  <si>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</si>
  <si>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</si>
  <si>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</si>
  <si>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</si>
  <si>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</si>
  <si>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</si>
  <si>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</si>
  <si>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</si>
  <si>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</si>
  <si>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</si>
  <si>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</si>
  <si>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</si>
  <si>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</si>
  <si>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</si>
  <si>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</si>
  <si>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</si>
  <si>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</si>
  <si>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</si>
  <si>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</si>
  <si>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</si>
  <si>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</si>
  <si>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</si>
  <si>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</si>
  <si>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</si>
  <si>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</si>
  <si>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</si>
  <si>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</si>
  <si>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</si>
  <si>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</si>
  <si>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</si>
  <si>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</si>
  <si>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</si>
  <si>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</si>
  <si>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</si>
  <si>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</si>
  <si>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</si>
  <si>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</si>
  <si>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</si>
  <si>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</si>
  <si>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</si>
  <si>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</si>
  <si>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</si>
  <si>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</si>
  <si>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</si>
  <si>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</si>
  <si>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</si>
  <si>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</si>
  <si>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</si>
  <si>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</si>
  <si>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</si>
  <si>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</si>
  <si>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</si>
  <si>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</si>
  <si>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</si>
  <si>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</si>
  <si>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</si>
  <si>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</si>
  <si>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</si>
  <si>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</si>
  <si>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</si>
  <si>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</si>
  <si>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</si>
  <si>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</si>
  <si>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</si>
  <si>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</si>
  <si>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</si>
  <si>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</si>
  <si>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</si>
  <si>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</si>
  <si>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</si>
  <si>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</si>
  <si>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</si>
  <si>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</si>
  <si>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</si>
  <si>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</si>
  <si>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</si>
  <si>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</si>
  <si>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</si>
  <si>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</si>
  <si>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</si>
  <si>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</si>
  <si>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</si>
  <si>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</si>
  <si>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</si>
  <si>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</si>
  <si>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</si>
  <si>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</si>
  <si>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</si>
  <si>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</si>
  <si>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</si>
  <si>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</si>
  <si>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</si>
  <si>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</si>
  <si>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</si>
  <si>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</si>
  <si>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</si>
  <si>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</si>
  <si>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</si>
  <si>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</si>
  <si>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</si>
  <si>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</si>
  <si>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</si>
  <si>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</si>
  <si>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</si>
  <si>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</si>
  <si>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</si>
  <si>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</si>
  <si>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</si>
  <si>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</si>
  <si>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</si>
  <si>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</si>
  <si>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</si>
  <si>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</si>
  <si>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</si>
  <si>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</si>
  <si>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</si>
  <si>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</si>
  <si>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</si>
  <si>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</si>
  <si>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</si>
  <si>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</si>
  <si>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</si>
  <si>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</si>
  <si>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</si>
  <si>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</si>
  <si>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</si>
  <si>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</si>
  <si>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</si>
  <si>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</si>
  <si>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</si>
  <si>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</si>
  <si>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</si>
  <si>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</si>
  <si>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</si>
  <si>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</si>
  <si>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</si>
  <si>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</si>
  <si>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</si>
  <si>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</si>
  <si>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</si>
  <si>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</si>
  <si>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</si>
  <si>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</si>
  <si>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</si>
  <si>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</si>
  <si>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</si>
  <si>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</si>
  <si>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</si>
  <si>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</si>
  <si>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</si>
  <si>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</si>
  <si>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</si>
  <si>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</si>
  <si>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</si>
  <si>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</si>
  <si>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</si>
  <si>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</si>
  <si>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</si>
  <si>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</si>
  <si>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</si>
  <si>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</si>
  <si>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</si>
  <si>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</si>
  <si>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</si>
  <si>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</si>
  <si>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</si>
  <si>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</si>
  <si>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</si>
  <si>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</si>
  <si>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</si>
  <si>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</si>
  <si>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</si>
  <si>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</si>
  <si>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</si>
  <si>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</si>
  <si>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</si>
  <si>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</si>
  <si>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</si>
  <si>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</si>
  <si>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</si>
  <si>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</si>
  <si>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</si>
  <si>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</si>
  <si>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</si>
  <si>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</si>
  <si>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</si>
  <si>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</si>
  <si>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</si>
  <si>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</si>
  <si>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</si>
  <si>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</si>
  <si>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</si>
  <si>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</si>
  <si>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</si>
  <si>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</si>
  <si>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</si>
  <si>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</si>
  <si>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</si>
  <si>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</si>
  <si>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</si>
  <si>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</si>
  <si>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</si>
  <si>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</si>
  <si>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</si>
  <si>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</si>
  <si>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</si>
  <si>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</si>
  <si>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</si>
  <si>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</si>
  <si>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</si>
  <si>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</si>
  <si>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</si>
  <si>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</si>
  <si>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</si>
  <si>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</si>
  <si>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</si>
  <si>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</si>
  <si>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</si>
  <si>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</si>
  <si>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</si>
  <si>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</si>
  <si>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</si>
  <si>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</si>
  <si>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</si>
  <si>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</si>
  <si>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</si>
  <si>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</si>
  <si>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</si>
  <si>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</si>
  <si>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</si>
  <si>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</si>
  <si>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</si>
  <si>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</si>
  <si>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</si>
  <si>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</si>
  <si>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</si>
  <si>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</si>
  <si>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</si>
  <si>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</si>
  <si>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</si>
  <si>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</si>
  <si>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</si>
  <si>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</si>
  <si>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</si>
  <si>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</si>
  <si>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</si>
  <si>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</si>
  <si>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</si>
  <si>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</si>
  <si>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</si>
  <si>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</si>
  <si>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</si>
  <si>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</si>
  <si>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</si>
  <si>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</si>
  <si>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</si>
  <si>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</si>
  <si>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</si>
  <si>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</si>
  <si>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</si>
  <si>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</si>
  <si>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</si>
  <si>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</si>
  <si>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</si>
  <si>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</si>
  <si>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</si>
  <si>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</si>
  <si>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</si>
  <si>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</si>
  <si>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</si>
  <si>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</si>
  <si>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</si>
  <si>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</si>
  <si>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</si>
  <si>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</si>
  <si>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</si>
  <si>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</si>
  <si>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</si>
  <si>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</si>
  <si>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</si>
  <si>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</si>
  <si>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</si>
  <si>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</si>
  <si>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</si>
  <si>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</si>
  <si>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</si>
  <si>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</si>
  <si>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</si>
  <si>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</si>
  <si>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</si>
  <si>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</si>
  <si>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</si>
  <si>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</si>
  <si>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</si>
  <si>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</si>
  <si>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</si>
  <si>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</si>
  <si>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</si>
  <si>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</si>
  <si>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</si>
  <si>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</si>
  <si>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</si>
  <si>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</si>
  <si>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</si>
  <si>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</si>
  <si>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</si>
  <si>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</si>
  <si>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</si>
  <si>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</si>
  <si>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</si>
  <si>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</si>
  <si>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</si>
  <si>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</si>
  <si>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</si>
  <si>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</si>
  <si>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</si>
  <si>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</si>
  <si>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</si>
  <si>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</si>
  <si>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</si>
  <si>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</si>
  <si>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</si>
  <si>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</si>
  <si>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</si>
  <si>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</si>
  <si>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</si>
  <si>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</si>
  <si>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</si>
  <si>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</si>
  <si>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</si>
  <si>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</si>
  <si>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</si>
  <si>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</si>
  <si>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</si>
  <si>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</si>
  <si>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</si>
  <si>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</si>
  <si>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</si>
  <si>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</si>
  <si>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</si>
  <si>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</si>
  <si>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</si>
  <si>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</si>
  <si>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</si>
  <si>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</si>
  <si>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</si>
  <si>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</si>
  <si>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</si>
  <si>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</si>
  <si>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</si>
  <si>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</si>
  <si>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</si>
  <si>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</si>
  <si>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</si>
  <si>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</si>
  <si>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</si>
  <si>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</si>
  <si>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</si>
  <si>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</si>
  <si>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</si>
  <si>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</si>
  <si>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</si>
  <si>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</si>
  <si>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</si>
  <si>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</si>
  <si>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</si>
  <si>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</si>
  <si>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</si>
  <si>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</si>
  <si>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</si>
  <si>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</si>
  <si>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</si>
  <si>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</si>
  <si>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</si>
  <si>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</si>
  <si>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</si>
  <si>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</si>
  <si>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</si>
  <si>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</si>
  <si>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</si>
  <si>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</si>
  <si>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</si>
  <si>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</si>
  <si>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</si>
  <si>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</si>
  <si>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</si>
  <si>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</si>
  <si>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</si>
  <si>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</si>
  <si>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</si>
  <si>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</si>
  <si>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</si>
  <si>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</si>
  <si>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</si>
  <si>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</si>
  <si>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</si>
  <si>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</si>
  <si>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</si>
  <si>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</si>
  <si>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</si>
  <si>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</si>
  <si>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</si>
  <si>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</si>
  <si>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</si>
  <si>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</si>
  <si>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</si>
  <si>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</si>
  <si>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</si>
  <si>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</si>
  <si>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</si>
  <si>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</si>
  <si>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</si>
  <si>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</si>
  <si>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</si>
  <si>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</si>
  <si>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</si>
  <si>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</si>
  <si>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</si>
  <si>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</si>
  <si>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</si>
  <si>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</si>
  <si>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</si>
  <si>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</si>
  <si>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</si>
  <si>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</si>
  <si>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</si>
  <si>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</si>
  <si>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</si>
  <si>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</si>
  <si>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</si>
  <si>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</si>
  <si>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</si>
  <si>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</si>
  <si>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</si>
  <si>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</si>
  <si>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</si>
  <si>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</si>
  <si>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</si>
  <si>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</si>
  <si>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</si>
  <si>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</si>
  <si>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</si>
  <si>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</si>
  <si>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</si>
  <si>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</si>
  <si>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</si>
  <si>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</si>
  <si>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</si>
  <si>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</si>
  <si>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</si>
  <si>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</si>
  <si>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</si>
  <si>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</si>
  <si>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</si>
  <si>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</si>
  <si>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</si>
  <si>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</si>
  <si>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</si>
  <si>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</si>
  <si>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</si>
  <si>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</si>
  <si>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</si>
  <si>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</si>
  <si>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</si>
  <si>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</si>
  <si>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</si>
  <si>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</si>
  <si>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</si>
  <si>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</si>
  <si>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</si>
  <si>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</si>
  <si>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</si>
  <si>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</si>
  <si>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</si>
  <si>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</si>
  <si>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</si>
  <si>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</si>
  <si>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</si>
  <si>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</si>
  <si>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</si>
  <si>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</si>
  <si>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</si>
  <si>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</si>
  <si>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</si>
  <si>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</si>
  <si>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</si>
  <si>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</si>
  <si>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</si>
  <si>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</si>
  <si>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</si>
  <si>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</si>
  <si>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</si>
  <si>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</si>
  <si>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</si>
  <si>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</si>
  <si>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</si>
  <si>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</si>
  <si>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</si>
  <si>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</si>
  <si>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</si>
  <si>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</si>
  <si>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</si>
  <si>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</si>
  <si>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</si>
  <si>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</si>
  <si>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</si>
  <si>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</si>
  <si>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</si>
  <si>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</si>
  <si>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</si>
  <si>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</si>
  <si>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</si>
  <si>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</si>
  <si>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</si>
  <si>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</si>
  <si>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</si>
  <si>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</si>
  <si>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</si>
  <si>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</si>
  <si>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</si>
  <si>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</si>
  <si>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</si>
  <si>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</si>
  <si>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</si>
  <si>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</si>
  <si>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</si>
  <si>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</si>
  <si>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</si>
  <si>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</si>
  <si>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</si>
  <si>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</si>
  <si>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</si>
  <si>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</si>
  <si>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</si>
  <si>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</si>
  <si>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</si>
  <si>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</si>
  <si>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</si>
  <si>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</si>
  <si>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</si>
  <si>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</si>
  <si>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</si>
  <si>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</si>
  <si>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</si>
  <si>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</si>
  <si>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</si>
  <si>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</si>
  <si>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</si>
  <si>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</si>
  <si>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</si>
  <si>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</si>
  <si>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</si>
  <si>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</si>
  <si>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</si>
  <si>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</si>
  <si>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</si>
  <si>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</si>
  <si>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</si>
  <si>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</si>
  <si>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</si>
  <si>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</si>
  <si>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</si>
  <si>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</si>
  <si>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</si>
  <si>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</si>
  <si>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</si>
  <si>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</si>
  <si>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</si>
  <si>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</si>
  <si>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</si>
  <si>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</si>
  <si>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</si>
  <si>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</si>
  <si>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</si>
  <si>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</si>
  <si>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</si>
  <si>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</si>
  <si>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</si>
  <si>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</si>
  <si>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</si>
  <si>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</si>
  <si>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</si>
  <si>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</si>
  <si>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</si>
  <si>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</si>
  <si>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</si>
  <si>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</si>
  <si>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</si>
  <si>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</si>
  <si>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</si>
  <si>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</si>
  <si>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</si>
  <si>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</si>
  <si>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</si>
  <si>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</si>
  <si>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</si>
  <si>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</si>
  <si>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</si>
  <si>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</si>
  <si>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</si>
  <si>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</si>
  <si>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</si>
  <si>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</si>
  <si>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</si>
  <si>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</si>
  <si>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</si>
  <si>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</si>
  <si>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</si>
  <si>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</si>
  <si>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</si>
  <si>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</si>
  <si>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</si>
  <si>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</si>
  <si>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</si>
  <si>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</si>
  <si>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</si>
  <si>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</si>
  <si>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</si>
  <si>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</si>
  <si>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</si>
  <si>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</si>
  <si>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</si>
  <si>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</si>
  <si>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</si>
  <si>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</si>
  <si>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</si>
  <si>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</si>
  <si>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</si>
  <si>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</si>
  <si>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</si>
  <si>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</si>
  <si>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</si>
  <si>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</si>
  <si>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</si>
  <si>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</si>
  <si>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</si>
  <si>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</si>
  <si>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</si>
  <si>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</si>
  <si>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</si>
  <si>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</si>
  <si>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</si>
  <si>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</si>
  <si>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</si>
  <si>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</si>
  <si>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</si>
  <si>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</si>
  <si>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</si>
  <si>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</si>
  <si>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</si>
  <si>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</si>
  <si>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</si>
  <si>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</si>
  <si>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</si>
  <si>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</si>
  <si>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</si>
  <si>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</si>
  <si>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</si>
  <si>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</si>
  <si>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</si>
  <si>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</si>
  <si>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</si>
  <si>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</si>
  <si>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</si>
  <si>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</si>
  <si>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</si>
  <si>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</si>
  <si>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</si>
  <si>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</si>
  <si>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</si>
  <si>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</si>
  <si>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</si>
  <si>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</si>
  <si>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</si>
  <si>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</si>
  <si>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</si>
  <si>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</si>
  <si>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</si>
  <si>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</si>
  <si>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</si>
  <si>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</si>
  <si>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</si>
  <si>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</si>
  <si>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</si>
  <si>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</si>
  <si>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</si>
  <si>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</si>
  <si>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</si>
  <si>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</si>
  <si>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</si>
  <si>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</si>
  <si>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</si>
  <si>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</si>
  <si>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</si>
  <si>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</si>
  <si>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</si>
  <si>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</si>
  <si>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</si>
  <si>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</si>
  <si>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</si>
  <si>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</si>
  <si>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</si>
  <si>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</si>
  <si>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</si>
  <si>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</si>
  <si>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</si>
  <si>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</si>
  <si>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</si>
  <si>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</si>
  <si>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</si>
  <si>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</si>
  <si>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</si>
  <si>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</si>
  <si>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</si>
  <si>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</si>
  <si>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</si>
  <si>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</si>
  <si>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</si>
  <si>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</si>
  <si>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</si>
  <si>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</si>
  <si>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</si>
  <si>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</si>
  <si>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</si>
  <si>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</si>
  <si>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</si>
  <si>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</si>
  <si>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</si>
  <si>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</si>
  <si>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</si>
  <si>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</si>
  <si>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</si>
  <si>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</si>
  <si>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</si>
  <si>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</si>
  <si>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</si>
  <si>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</si>
  <si>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</si>
  <si>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</si>
  <si>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</si>
  <si>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</si>
  <si>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</si>
  <si>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</si>
  <si>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</si>
  <si>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</si>
  <si>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</si>
  <si>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</si>
  <si>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</si>
  <si>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</si>
  <si>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</si>
  <si>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</si>
  <si>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</si>
  <si>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</si>
  <si>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</si>
  <si>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</si>
  <si>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</si>
  <si>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</si>
  <si>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</si>
  <si>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</si>
  <si>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</si>
  <si>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</si>
  <si>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</si>
  <si>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</si>
  <si>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</si>
  <si>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</si>
  <si>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</si>
  <si>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</si>
  <si>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</si>
  <si>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</si>
  <si>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</si>
  <si>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</si>
  <si>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</si>
  <si>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</si>
  <si>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</si>
  <si>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</si>
  <si>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</si>
  <si>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</si>
  <si>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</si>
  <si>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</si>
  <si>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</si>
  <si>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</si>
  <si>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</si>
  <si>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</si>
  <si>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</si>
  <si>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</si>
  <si>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</si>
  <si>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</si>
  <si>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</si>
  <si>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</si>
  <si>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</si>
  <si>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</si>
  <si>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</si>
  <si>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</si>
  <si>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</si>
  <si>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</si>
  <si>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</si>
  <si>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</si>
  <si>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</si>
  <si>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</si>
  <si>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</si>
  <si>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</si>
  <si>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</si>
  <si>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</si>
  <si>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</si>
  <si>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</si>
  <si>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</si>
  <si>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</si>
  <si>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</si>
  <si>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</si>
  <si>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</si>
  <si>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</si>
  <si>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</si>
  <si>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</si>
  <si>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</si>
  <si>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</si>
  <si>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</si>
  <si>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</si>
  <si>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</si>
  <si>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</si>
  <si>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</si>
  <si>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</si>
  <si>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</si>
  <si>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</si>
  <si>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</si>
  <si>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</si>
  <si>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</si>
  <si>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</si>
  <si>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</si>
  <si>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</si>
  <si>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</si>
  <si>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</si>
  <si>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</si>
  <si>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</si>
  <si>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</si>
  <si>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</si>
  <si>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</si>
  <si>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</si>
  <si>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</si>
  <si>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</si>
  <si>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</si>
  <si>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</si>
  <si>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</si>
  <si>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</si>
  <si>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</si>
  <si>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</si>
  <si>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</si>
  <si>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</si>
  <si>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</si>
  <si>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</si>
  <si>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</si>
  <si>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</si>
  <si>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</si>
  <si>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</si>
  <si>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</si>
  <si>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</si>
  <si>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</si>
  <si>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</si>
  <si>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</si>
  <si>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</si>
  <si>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</si>
  <si>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</si>
  <si>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</si>
  <si>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</si>
  <si>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</si>
  <si>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</si>
  <si>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</si>
  <si>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</si>
  <si>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</si>
  <si>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</si>
  <si>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</si>
  <si>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</si>
  <si>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</si>
  <si>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</si>
  <si>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</si>
  <si>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</si>
  <si>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</si>
  <si>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</si>
  <si>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</si>
  <si>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</si>
  <si>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</si>
  <si>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</si>
  <si>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</si>
  <si>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</si>
  <si>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</si>
  <si>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</si>
  <si>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</si>
  <si>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</si>
  <si>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</si>
  <si>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</si>
  <si>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</si>
  <si>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</si>
  <si>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</si>
  <si>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</si>
  <si>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</si>
  <si>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</si>
  <si>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</si>
  <si>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</si>
  <si>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</si>
  <si>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</si>
  <si>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</si>
  <si>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</si>
  <si>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</si>
  <si>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</si>
  <si>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</si>
  <si>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</si>
  <si>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</si>
  <si>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</si>
  <si>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</si>
  <si>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</si>
  <si>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</si>
  <si>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</si>
  <si>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</si>
  <si>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</si>
  <si>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</si>
  <si>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</si>
  <si>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</si>
  <si>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</si>
  <si>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</si>
  <si>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</si>
  <si>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</si>
  <si>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</si>
  <si>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</si>
  <si>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</si>
  <si>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</si>
  <si>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</si>
  <si>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</si>
  <si>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</si>
  <si>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</si>
  <si>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</si>
  <si>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</si>
  <si>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</si>
  <si>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</si>
  <si>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</si>
  <si>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</si>
  <si>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</si>
  <si>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</si>
  <si>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</si>
  <si>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</si>
  <si>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</si>
  <si>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</si>
  <si>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</si>
  <si>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</si>
  <si>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</si>
  <si>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</si>
  <si>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</si>
  <si>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</si>
  <si>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</si>
  <si>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</si>
  <si>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</si>
  <si>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</si>
  <si>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</si>
  <si>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</si>
  <si>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</si>
  <si>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</si>
  <si>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</si>
  <si>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</si>
  <si>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</si>
  <si>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</si>
  <si>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</si>
  <si>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</si>
  <si>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</si>
  <si>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</si>
  <si>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</si>
  <si>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</si>
  <si>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</si>
  <si>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</si>
  <si>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</si>
  <si>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</si>
  <si>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</si>
  <si>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</si>
  <si>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</si>
  <si>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</si>
  <si>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</si>
  <si>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</si>
  <si>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</si>
  <si>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</si>
  <si>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</si>
  <si>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</si>
  <si>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</si>
  <si>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</si>
  <si>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</si>
  <si>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</si>
  <si>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</si>
  <si>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</si>
  <si>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</si>
  <si>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</si>
  <si>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</si>
  <si>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</si>
  <si>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</si>
  <si>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</si>
  <si>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</si>
  <si>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</si>
  <si>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</si>
  <si>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</si>
  <si>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</si>
  <si>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</si>
  <si>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</si>
  <si>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</si>
  <si>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</si>
  <si>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</si>
  <si>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</si>
  <si>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</si>
  <si>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</si>
  <si>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</si>
  <si>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</si>
  <si>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</si>
  <si>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</si>
  <si>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</si>
  <si>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</si>
  <si>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</si>
  <si>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</si>
  <si>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</si>
  <si>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</si>
  <si>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</si>
  <si>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</si>
  <si>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</si>
  <si>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</si>
  <si>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</si>
  <si>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</si>
  <si>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</si>
  <si>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</si>
  <si>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</si>
  <si>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</si>
  <si>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</si>
  <si>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</si>
  <si>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</si>
  <si>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</si>
  <si>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</si>
  <si>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</si>
  <si>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</si>
  <si>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</si>
  <si>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</si>
  <si>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</si>
  <si>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</si>
  <si>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</si>
  <si>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</si>
  <si>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</si>
  <si>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</si>
  <si>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</si>
  <si>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</si>
  <si>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</si>
  <si>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</si>
  <si>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</si>
  <si>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</si>
  <si>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</si>
  <si>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</si>
  <si>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</si>
  <si>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</si>
  <si>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</si>
  <si>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</si>
  <si>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</si>
  <si>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</si>
  <si>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</si>
  <si>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</si>
  <si>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</si>
  <si>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</si>
  <si>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</si>
  <si>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</si>
  <si>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</si>
  <si>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</si>
  <si>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</si>
  <si>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</si>
  <si>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</si>
  <si>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</si>
  <si>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</si>
  <si>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</si>
  <si>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</si>
  <si>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</si>
  <si>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</si>
  <si>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</si>
  <si>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</si>
  <si>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</si>
  <si>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</si>
  <si>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</si>
  <si>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</si>
  <si>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</si>
  <si>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</si>
  <si>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</si>
  <si>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</si>
  <si>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</si>
  <si>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</si>
  <si>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</si>
  <si>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</si>
  <si>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</si>
  <si>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</si>
  <si>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</si>
  <si>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</si>
  <si>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</si>
  <si>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</si>
  <si>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</si>
  <si>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</si>
  <si>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</si>
  <si>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</si>
  <si>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</si>
  <si>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</si>
  <si>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</si>
  <si>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</si>
  <si>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</si>
  <si>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</si>
  <si>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</si>
  <si>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</si>
  <si>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</si>
  <si>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</si>
  <si>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</si>
  <si>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</si>
  <si>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</si>
  <si>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</si>
  <si>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</si>
  <si>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</si>
  <si>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</si>
  <si>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</si>
  <si>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</si>
  <si>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</si>
  <si>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</si>
  <si>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</si>
  <si>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</si>
  <si>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</si>
  <si>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</si>
  <si>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</si>
  <si>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</si>
  <si>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</si>
  <si>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</si>
  <si>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</si>
  <si>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</si>
  <si>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</si>
  <si>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</si>
  <si>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</si>
  <si>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</si>
  <si>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</si>
  <si>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</si>
  <si>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</si>
  <si>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</si>
  <si>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</si>
  <si>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</si>
  <si>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</si>
  <si>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</si>
  <si>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</si>
  <si>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</si>
  <si>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</si>
  <si>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</si>
  <si>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</si>
  <si>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</si>
  <si>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</si>
  <si>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</si>
  <si>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</si>
  <si>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</si>
  <si>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</si>
  <si>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</si>
  <si>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</si>
  <si>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</si>
  <si>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</si>
  <si>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</si>
  <si>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</si>
  <si>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</si>
  <si>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</si>
  <si>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</si>
  <si>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</si>
  <si>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</si>
  <si>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</si>
  <si>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</si>
  <si>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</si>
  <si>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</si>
  <si>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</si>
  <si>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</si>
  <si>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</si>
  <si>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</si>
  <si>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</si>
  <si>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</si>
  <si>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</si>
  <si>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</si>
  <si>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</si>
  <si>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</si>
  <si>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</si>
  <si>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</si>
  <si>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</si>
  <si>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</si>
  <si>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</si>
  <si>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</si>
  <si>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</si>
  <si>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</si>
  <si>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</si>
  <si>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</si>
  <si>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</si>
  <si>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</si>
  <si>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</si>
  <si>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</si>
  <si>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</si>
  <si>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</si>
  <si>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</si>
  <si>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</si>
  <si>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</si>
  <si>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</si>
  <si>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</si>
  <si>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</si>
  <si>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</si>
  <si>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</si>
  <si>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</si>
  <si>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</si>
  <si>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</si>
  <si>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</si>
  <si>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</si>
  <si>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</si>
  <si>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</si>
  <si>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</si>
  <si>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</si>
  <si>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</si>
  <si>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</si>
  <si>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</si>
  <si>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</si>
  <si>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</si>
  <si>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</si>
  <si>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</si>
  <si>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</si>
  <si>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</si>
  <si>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</si>
  <si>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</si>
  <si>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</si>
  <si>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</si>
  <si>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</si>
  <si>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</si>
  <si>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</si>
  <si>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</si>
  <si>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</si>
  <si>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</si>
  <si>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</si>
  <si>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</si>
  <si>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</si>
  <si>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</si>
  <si>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</si>
  <si>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</si>
  <si>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</si>
  <si>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</si>
  <si>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</si>
  <si>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</si>
  <si>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</si>
  <si>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</si>
  <si>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</si>
  <si>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</si>
  <si>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</si>
  <si>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</si>
  <si>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</si>
  <si>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</si>
  <si>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</si>
  <si>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</si>
  <si>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</si>
  <si>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</si>
  <si>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</si>
  <si>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</si>
  <si>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</si>
  <si>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</si>
  <si>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</si>
  <si>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</si>
  <si>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</si>
  <si>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</si>
  <si>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</si>
  <si>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</si>
  <si>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</si>
  <si>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</si>
  <si>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</si>
  <si>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</si>
  <si>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</si>
  <si>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</si>
  <si>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</si>
  <si>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</si>
  <si>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</si>
  <si>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</si>
  <si>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</si>
  <si>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</si>
  <si>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</si>
  <si>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</si>
  <si>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</si>
  <si>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</si>
  <si>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</si>
  <si>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</si>
  <si>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</si>
  <si>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</si>
  <si>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</si>
  <si>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</si>
  <si>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</si>
  <si>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</si>
  <si>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</si>
  <si>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</si>
  <si>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</si>
  <si>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</si>
  <si>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</si>
  <si>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</si>
  <si>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</si>
  <si>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</si>
  <si>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</si>
  <si>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</si>
  <si>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</si>
  <si>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</si>
  <si>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</si>
  <si>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</si>
  <si>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</si>
  <si>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</si>
  <si>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</si>
  <si>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</si>
  <si>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</si>
  <si>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</si>
  <si>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</si>
  <si>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</si>
  <si>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</si>
  <si>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</si>
  <si>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</si>
  <si>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</si>
  <si>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</si>
  <si>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</si>
  <si>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</si>
  <si>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</si>
  <si>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</si>
  <si>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</si>
  <si>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</si>
  <si>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</si>
  <si>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</si>
  <si>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</si>
  <si>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</si>
  <si>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</si>
  <si>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</si>
  <si>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</si>
  <si>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</si>
  <si>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</si>
  <si>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</si>
  <si>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</si>
  <si>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</si>
  <si>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</si>
  <si>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</si>
  <si>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</si>
  <si>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</si>
  <si>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</si>
  <si>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</si>
  <si>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</si>
  <si>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</si>
  <si>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</si>
  <si>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</si>
  <si>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</si>
  <si>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</si>
  <si>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</si>
  <si>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</si>
  <si>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</si>
  <si>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</si>
  <si>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</si>
  <si>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</si>
  <si>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</si>
  <si>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</si>
  <si>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</si>
  <si>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</si>
  <si>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</si>
  <si>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</si>
  <si>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</si>
  <si>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</si>
  <si>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</si>
  <si>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</si>
  <si>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</si>
  <si>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</si>
  <si>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</si>
  <si>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</si>
  <si>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</si>
  <si>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</si>
  <si>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</si>
  <si>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</si>
  <si>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</si>
  <si>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</si>
  <si>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</si>
  <si>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</si>
  <si>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</si>
  <si>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</si>
  <si>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</si>
  <si>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</si>
  <si>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</si>
  <si>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</si>
  <si>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</si>
  <si>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</si>
  <si>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</si>
  <si>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</si>
  <si>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</si>
  <si>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</si>
  <si>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</si>
  <si>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</si>
  <si>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</si>
  <si>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</si>
  <si>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</si>
  <si>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</si>
  <si>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</si>
  <si>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</si>
  <si>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</si>
  <si>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</si>
  <si>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</si>
  <si>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</si>
  <si>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</si>
  <si>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</si>
  <si>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</si>
  <si>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</si>
  <si>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</si>
  <si>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</si>
  <si>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</si>
  <si>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</si>
  <si>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</si>
  <si>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</si>
  <si>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</si>
  <si>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</si>
  <si>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</si>
  <si>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</si>
  <si>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</si>
  <si>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</si>
  <si>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</si>
  <si>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</si>
  <si>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</si>
  <si>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</si>
  <si>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</si>
  <si>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</si>
  <si>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</si>
  <si>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</si>
  <si>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</si>
  <si>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</si>
  <si>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</si>
  <si>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</si>
  <si>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</si>
  <si>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</si>
  <si>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</si>
  <si>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</si>
  <si>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</si>
  <si>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</si>
  <si>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</si>
  <si>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</si>
  <si>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</si>
  <si>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</si>
  <si>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</si>
  <si>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</si>
  <si>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</si>
  <si>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</si>
  <si>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</si>
  <si>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</si>
  <si>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</si>
  <si>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</si>
  <si>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</si>
  <si>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</si>
  <si>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</si>
  <si>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</si>
  <si>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</si>
  <si>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</si>
  <si>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</si>
  <si>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</si>
  <si>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</si>
  <si>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</si>
  <si>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</si>
  <si>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</si>
  <si>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</si>
  <si>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</si>
  <si>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</si>
  <si>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</si>
  <si>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</si>
  <si>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</si>
  <si>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</si>
  <si>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</si>
  <si>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</si>
  <si>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</si>
  <si>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</si>
  <si>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</si>
  <si>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</si>
  <si>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</si>
  <si>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</si>
  <si>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</si>
  <si>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</si>
  <si>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</si>
  <si>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</si>
  <si>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</si>
  <si>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</si>
  <si>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</si>
  <si>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</si>
  <si>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</si>
  <si>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</si>
  <si>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</si>
  <si>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</si>
  <si>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</si>
  <si>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</si>
  <si>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</si>
  <si>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</si>
  <si>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</si>
  <si>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</si>
  <si>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</si>
  <si>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</si>
  <si>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</si>
  <si>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</si>
  <si>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</si>
  <si>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</si>
  <si>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</si>
  <si>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</si>
  <si>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</si>
  <si>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</si>
  <si>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</si>
  <si>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</si>
  <si>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</si>
  <si>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</si>
  <si>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</si>
  <si>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</si>
  <si>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</si>
  <si>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</si>
  <si>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</si>
  <si>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</si>
  <si>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</si>
  <si>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</si>
  <si>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</si>
  <si>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</si>
  <si>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</si>
  <si>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</si>
  <si>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</si>
  <si>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</si>
  <si>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</si>
  <si>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</si>
  <si>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</si>
  <si>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</si>
  <si>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</si>
  <si>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</si>
  <si>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</si>
  <si>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</si>
  <si>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</si>
  <si>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</si>
  <si>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</si>
  <si>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</si>
  <si>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</si>
  <si>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</si>
  <si>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</si>
  <si>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</si>
  <si>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</si>
  <si>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</si>
  <si>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</si>
  <si>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</si>
  <si>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</si>
  <si>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</si>
  <si>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</si>
  <si>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</si>
  <si>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</si>
  <si>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</si>
  <si>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</si>
  <si>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</si>
  <si>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</si>
  <si>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</si>
  <si>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</si>
  <si>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</si>
  <si>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</si>
  <si>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</si>
  <si>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</si>
  <si>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</si>
  <si>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</si>
  <si>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</si>
  <si>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</si>
  <si>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</si>
  <si>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</si>
  <si>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</si>
  <si>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</si>
  <si>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</si>
  <si>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</si>
  <si>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</si>
  <si>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</si>
  <si>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</si>
  <si>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</si>
  <si>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</si>
  <si>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</si>
  <si>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</si>
  <si>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</si>
  <si>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</si>
  <si>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</si>
  <si>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</si>
  <si>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</si>
  <si>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</si>
  <si>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</si>
  <si>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</si>
  <si>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</si>
  <si>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</si>
  <si>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</si>
  <si>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</si>
  <si>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</si>
  <si>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</si>
  <si>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</si>
  <si>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</si>
  <si>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</si>
  <si>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</si>
  <si>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</si>
  <si>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</si>
  <si>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</si>
  <si>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</si>
  <si>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</si>
  <si>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</si>
  <si>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</si>
  <si>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</si>
  <si>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</si>
  <si>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</si>
  <si>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</si>
  <si>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</si>
  <si>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</si>
  <si>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</si>
  <si>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</si>
  <si>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</si>
  <si>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</si>
  <si>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</si>
  <si>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</si>
  <si>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</si>
  <si>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</si>
  <si>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</si>
  <si>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</si>
  <si>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</si>
  <si>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</si>
  <si>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</si>
  <si>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</si>
  <si>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</si>
  <si>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</si>
  <si>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</si>
  <si>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</si>
  <si>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</si>
  <si>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</si>
  <si>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</si>
  <si>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</si>
  <si>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</si>
  <si>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</si>
  <si>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</si>
  <si>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</si>
  <si>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</si>
  <si>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</si>
  <si>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</si>
  <si>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</si>
  <si>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</si>
  <si>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</si>
  <si>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</si>
  <si>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</si>
  <si>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</si>
  <si>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</si>
  <si>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</si>
  <si>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</si>
  <si>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</si>
  <si>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</si>
  <si>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</si>
  <si>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</si>
  <si>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</si>
  <si>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</si>
  <si>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</si>
  <si>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</si>
  <si>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</si>
  <si>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</si>
  <si>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</si>
  <si>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</si>
  <si>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</si>
  <si>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</si>
  <si>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</si>
  <si>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</si>
  <si>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</si>
  <si>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</si>
  <si>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</si>
  <si>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</si>
  <si>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</si>
  <si>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</si>
  <si>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</si>
  <si>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</si>
  <si>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</si>
  <si>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</si>
  <si>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</si>
  <si>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</si>
  <si>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</si>
  <si>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</si>
  <si>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</si>
  <si>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</si>
  <si>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</si>
  <si>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</si>
  <si>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</si>
  <si>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</si>
  <si>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</si>
  <si>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</si>
  <si>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</si>
  <si>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</si>
  <si>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</si>
  <si>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</si>
  <si>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</si>
  <si>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</si>
  <si>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</si>
  <si>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</si>
  <si>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</si>
  <si>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</si>
  <si>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</si>
  <si>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</si>
  <si>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</si>
  <si>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</si>
  <si>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</si>
  <si>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</si>
  <si>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</si>
  <si>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</si>
  <si>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</si>
  <si>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</si>
  <si>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</si>
  <si>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</si>
  <si>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</si>
  <si>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</si>
  <si>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</si>
  <si>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</si>
  <si>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</si>
  <si>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</si>
  <si>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</si>
  <si>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</si>
  <si>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</si>
  <si>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</si>
  <si>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</si>
  <si>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</si>
  <si>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</si>
  <si>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</si>
  <si>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</si>
  <si>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</si>
  <si>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</si>
  <si>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</si>
  <si>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</si>
  <si>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</si>
  <si>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</si>
  <si>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</si>
  <si>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</si>
  <si>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</si>
  <si>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</si>
  <si>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</si>
  <si>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</si>
  <si>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</si>
  <si>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</si>
  <si>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</si>
  <si>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</si>
  <si>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</si>
  <si>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</si>
  <si>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</si>
  <si>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</si>
  <si>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</si>
  <si>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</si>
  <si>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</si>
  <si>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</si>
  <si>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</si>
  <si>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</si>
  <si>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</si>
  <si>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</si>
  <si>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</si>
  <si>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</si>
  <si>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</si>
  <si>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</si>
  <si>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</si>
  <si>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</si>
  <si>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</si>
  <si>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</si>
  <si>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</si>
  <si>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</si>
  <si>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</si>
  <si>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</si>
  <si>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</si>
  <si>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</si>
  <si>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</si>
  <si>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</si>
  <si>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</si>
  <si>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</si>
  <si>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</si>
  <si>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</si>
  <si>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</si>
  <si>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</si>
  <si>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</si>
  <si>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</si>
  <si>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</si>
  <si>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</si>
  <si>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</si>
  <si>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</si>
  <si>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</si>
  <si>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</si>
  <si>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</si>
  <si>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</si>
  <si>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</si>
  <si>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</si>
  <si>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</si>
  <si>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</si>
  <si>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</si>
  <si>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</si>
  <si>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</si>
  <si>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</si>
  <si>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</si>
  <si>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</si>
  <si>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</si>
  <si>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</si>
  <si>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</si>
  <si>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</si>
  <si>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</si>
  <si>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</si>
  <si>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</si>
  <si>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</si>
  <si>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</si>
  <si>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</si>
  <si>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</si>
  <si>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</si>
  <si>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</si>
  <si>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</si>
  <si>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</si>
  <si>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</si>
  <si>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</si>
  <si>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</si>
  <si>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</si>
  <si>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</si>
  <si>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</si>
  <si>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</si>
  <si>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</si>
  <si>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</si>
  <si>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</si>
  <si>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</si>
  <si>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</si>
  <si>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</si>
  <si>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</si>
  <si>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</si>
  <si>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</si>
  <si>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</si>
  <si>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</si>
  <si>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</si>
  <si>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</si>
  <si>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</si>
  <si>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</si>
  <si>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</si>
  <si>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</si>
  <si>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</si>
  <si>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</si>
  <si>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</si>
  <si>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</si>
  <si>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</si>
  <si>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</si>
  <si>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</si>
  <si>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</si>
  <si>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</si>
  <si>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</si>
  <si>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</si>
  <si>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</si>
  <si>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</si>
  <si>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</si>
  <si>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</si>
  <si>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</si>
  <si>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</si>
  <si>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</si>
  <si>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</si>
  <si>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</si>
  <si>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</si>
  <si>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</si>
  <si>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</si>
  <si>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</si>
  <si>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</si>
  <si>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</si>
  <si>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</si>
  <si>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</si>
  <si>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</si>
  <si>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</si>
  <si>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</si>
  <si>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</si>
  <si>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</si>
  <si>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</si>
  <si>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</si>
  <si>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</si>
  <si>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</si>
  <si>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</si>
  <si>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</si>
  <si>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</si>
  <si>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</si>
  <si>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</si>
  <si>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</si>
  <si>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</si>
  <si>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</si>
  <si>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</si>
  <si>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</si>
  <si>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</si>
  <si>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</si>
  <si>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</si>
  <si>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</si>
  <si>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</si>
  <si>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</si>
  <si>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</si>
  <si>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</si>
  <si>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</si>
  <si>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</si>
  <si>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</si>
  <si>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</si>
  <si>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</si>
  <si>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</si>
  <si>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</si>
  <si>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</si>
  <si>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</si>
  <si>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</si>
  <si>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</si>
  <si>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</si>
  <si>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</si>
  <si>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</si>
  <si>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</si>
  <si>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</si>
  <si>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</si>
  <si>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</si>
  <si>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</si>
  <si>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</si>
  <si>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</si>
  <si>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</si>
  <si>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</si>
  <si>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</si>
  <si>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</si>
  <si>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</si>
  <si>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</si>
  <si>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</si>
  <si>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</si>
  <si>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</si>
  <si>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</si>
  <si>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</si>
  <si>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</si>
  <si>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</si>
  <si>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</si>
  <si>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</si>
  <si>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</si>
  <si>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</si>
  <si>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</si>
  <si>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</si>
  <si>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</si>
  <si>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</si>
  <si>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</si>
  <si>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</si>
  <si>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</si>
  <si>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</si>
  <si>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</si>
  <si>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</si>
  <si>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</si>
  <si>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</si>
  <si>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</si>
  <si>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</si>
  <si>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</si>
  <si>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</si>
  <si>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</si>
  <si>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</si>
  <si>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</si>
  <si>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</si>
  <si>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</si>
  <si>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</si>
  <si>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</si>
  <si>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</si>
  <si>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</si>
  <si>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</si>
  <si>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</si>
  <si>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</si>
  <si>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</si>
  <si>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</si>
  <si>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</si>
  <si>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</si>
  <si>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</si>
  <si>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</si>
  <si>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</si>
  <si>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</si>
  <si>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</si>
  <si>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</si>
  <si>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</si>
  <si>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</si>
  <si>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</si>
  <si>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</si>
  <si>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</si>
  <si>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</si>
  <si>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</si>
  <si>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</si>
  <si>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</si>
  <si>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</si>
  <si>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</si>
  <si>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</si>
  <si>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</si>
  <si>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</si>
  <si>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</si>
  <si>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</si>
  <si>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</si>
  <si>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</si>
  <si>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</si>
  <si>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</si>
  <si>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</si>
  <si>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</si>
  <si>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</si>
  <si>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</si>
  <si>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</si>
  <si>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</si>
  <si>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</si>
  <si>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</si>
  <si>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</si>
  <si>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</si>
  <si>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</si>
  <si>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</si>
  <si>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</si>
  <si>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</si>
  <si>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</si>
  <si>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</si>
  <si>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</si>
  <si>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</si>
  <si>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</si>
  <si>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</si>
  <si>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</si>
  <si>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</si>
  <si>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</si>
  <si>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</si>
  <si>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</si>
  <si>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</si>
  <si>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</si>
  <si>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</si>
  <si>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</si>
  <si>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</si>
  <si>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</si>
  <si>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</si>
  <si>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</si>
  <si>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</si>
  <si>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</si>
  <si>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</si>
  <si>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</si>
  <si>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</si>
  <si>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</si>
  <si>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</si>
  <si>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</si>
  <si>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</si>
  <si>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</si>
  <si>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</si>
  <si>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</si>
  <si>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</si>
  <si>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</si>
  <si>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</si>
  <si>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</si>
  <si>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</si>
  <si>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</si>
  <si>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</si>
  <si>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</si>
  <si>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</si>
  <si>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</si>
  <si>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</si>
  <si>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</si>
  <si>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</si>
  <si>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</si>
  <si>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</si>
  <si>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</si>
  <si>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</si>
  <si>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</si>
  <si>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</si>
  <si>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</si>
  <si>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</si>
  <si>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</si>
  <si>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</si>
  <si>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</si>
  <si>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</si>
  <si>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</si>
  <si>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</si>
  <si>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</si>
  <si>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</si>
  <si>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</si>
  <si>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</si>
  <si>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</si>
  <si>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</si>
  <si>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</si>
  <si>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</si>
  <si>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</si>
  <si>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</si>
  <si>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</si>
  <si>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</si>
  <si>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</si>
  <si>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</si>
  <si>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</si>
  <si>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</si>
  <si>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</si>
  <si>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</si>
  <si>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</si>
  <si>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</si>
  <si>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</si>
  <si>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</si>
  <si>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</si>
  <si>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</si>
  <si>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</si>
  <si>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</si>
  <si>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</si>
  <si>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</si>
  <si>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</si>
  <si>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</si>
  <si>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</si>
  <si>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</si>
  <si>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</si>
  <si>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</si>
  <si>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</si>
  <si>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</si>
  <si>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</si>
  <si>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</si>
  <si>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</si>
  <si>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</si>
  <si>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</si>
  <si>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</si>
  <si>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</si>
  <si>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</si>
  <si>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</si>
  <si>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</si>
  <si>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</si>
  <si>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</si>
  <si>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</si>
  <si>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</si>
  <si>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</si>
  <si>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</si>
  <si>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</si>
  <si>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</si>
  <si>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</si>
  <si>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</si>
  <si>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</si>
  <si>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</si>
  <si>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</si>
  <si>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</si>
  <si>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</si>
  <si>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</si>
  <si>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</si>
  <si>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</si>
  <si>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</si>
  <si>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</si>
  <si>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</si>
  <si>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</si>
  <si>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</si>
  <si>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</si>
  <si>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</si>
  <si>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</si>
  <si>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</si>
  <si>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</si>
  <si>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</si>
  <si>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</si>
  <si>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</si>
  <si>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</si>
  <si>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</si>
  <si>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</si>
  <si>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</si>
  <si>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</si>
  <si>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</si>
  <si>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</si>
  <si>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</si>
  <si>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</si>
  <si>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</si>
  <si>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</si>
  <si>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</si>
  <si>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</si>
  <si>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</si>
  <si>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</si>
  <si>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</si>
  <si>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</si>
  <si>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</si>
  <si>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</si>
  <si>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</si>
  <si>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</si>
  <si>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</si>
  <si>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</si>
  <si>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</si>
  <si>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</si>
  <si>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</si>
  <si>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</si>
  <si>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</si>
  <si>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</si>
  <si>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</si>
  <si>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</si>
  <si>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</si>
  <si>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</si>
  <si>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</si>
  <si>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</si>
  <si>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</si>
  <si>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</si>
  <si>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</si>
  <si>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</si>
  <si>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</si>
  <si>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</si>
  <si>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</si>
  <si>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</si>
  <si>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</si>
  <si>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</si>
  <si>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</si>
  <si>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</si>
  <si>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</si>
  <si>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</si>
  <si>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</si>
  <si>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</si>
  <si>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</si>
  <si>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</si>
  <si>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</si>
  <si>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</si>
  <si>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</si>
  <si>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</si>
  <si>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</si>
  <si>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</si>
  <si>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</si>
  <si>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</si>
  <si>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</si>
  <si>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</si>
  <si>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</si>
  <si>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</si>
  <si>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</si>
  <si>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</si>
  <si>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</si>
  <si>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</si>
  <si>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</si>
  <si>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</si>
  <si>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</si>
  <si>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</si>
  <si>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</si>
  <si>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</si>
  <si>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</si>
  <si>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</si>
  <si>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</si>
  <si>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</si>
  <si>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</si>
  <si>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</si>
  <si>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</si>
  <si>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</si>
  <si>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</si>
  <si>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</si>
  <si>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</si>
  <si>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</si>
  <si>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</si>
  <si>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</si>
  <si>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</si>
  <si>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</si>
  <si>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</si>
  <si>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</si>
  <si>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</si>
  <si>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</si>
  <si>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</si>
  <si>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</si>
  <si>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</si>
  <si>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</si>
  <si>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</si>
  <si>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</si>
  <si>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</si>
  <si>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</si>
  <si>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</si>
  <si>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</si>
  <si>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</si>
  <si>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</si>
  <si>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</si>
  <si>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</si>
  <si>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</si>
  <si>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</si>
  <si>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</si>
  <si>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</si>
  <si>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</si>
  <si>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</si>
  <si>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</si>
  <si>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</si>
  <si>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</si>
  <si>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</si>
  <si>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</si>
  <si>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</si>
  <si>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</si>
  <si>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</si>
  <si>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</si>
  <si>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</si>
  <si>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</si>
  <si>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</si>
  <si>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</si>
  <si>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</si>
  <si>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</si>
  <si>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</si>
  <si>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</si>
  <si>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</si>
  <si>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</si>
  <si>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</si>
  <si>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</si>
  <si>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</si>
  <si>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</si>
  <si>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</si>
  <si>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</si>
  <si>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</si>
  <si>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</si>
  <si>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</si>
  <si>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</si>
  <si>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</si>
  <si>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</si>
  <si>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</si>
  <si>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</si>
  <si>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</si>
  <si>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</si>
  <si>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</si>
  <si>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</si>
  <si>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</si>
  <si>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</si>
  <si>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</si>
  <si>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</si>
  <si>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</si>
  <si>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</si>
  <si>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</si>
  <si>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</si>
  <si>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</si>
  <si>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</si>
  <si>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</si>
  <si>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</si>
  <si>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</si>
  <si>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</si>
  <si>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</si>
  <si>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</si>
  <si>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</si>
  <si>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</si>
  <si>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</si>
  <si>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</si>
  <si>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</si>
  <si>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</si>
  <si>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</si>
  <si>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</si>
  <si>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</si>
  <si>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</si>
  <si>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</si>
  <si>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</si>
  <si>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</si>
  <si>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</si>
  <si>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</si>
  <si>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</si>
  <si>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</si>
  <si>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</si>
  <si>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</si>
  <si>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</si>
  <si>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</si>
  <si>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</si>
  <si>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</si>
  <si>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</si>
  <si>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</si>
  <si>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</si>
  <si>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</si>
  <si>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</si>
  <si>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</si>
  <si>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</si>
  <si>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</si>
  <si>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</si>
  <si>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</si>
  <si>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</si>
  <si>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</si>
  <si>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</si>
  <si>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</si>
  <si>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</si>
  <si>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</si>
  <si>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</si>
  <si>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</si>
  <si>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</si>
  <si>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</si>
  <si>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</si>
  <si>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</si>
  <si>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</si>
  <si>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</si>
  <si>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</si>
  <si>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</si>
  <si>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</si>
  <si>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</si>
  <si>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</si>
  <si>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</si>
  <si>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</si>
  <si>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</si>
  <si>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</si>
  <si>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</si>
  <si>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</si>
  <si>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</si>
  <si>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</si>
  <si>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</si>
  <si>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</si>
  <si>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</si>
  <si>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</si>
  <si>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</si>
  <si>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</si>
  <si>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</si>
  <si>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</si>
  <si>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</si>
  <si>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</si>
  <si>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</si>
  <si>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</si>
  <si>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</si>
  <si>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</si>
  <si>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</si>
  <si>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</si>
  <si>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</si>
  <si>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</si>
  <si>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</si>
  <si>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</si>
  <si>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</si>
  <si>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</si>
  <si>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</si>
  <si>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</si>
  <si>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</si>
  <si>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</si>
  <si>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</si>
  <si>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</si>
  <si>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</si>
  <si>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</si>
  <si>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</si>
  <si>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</si>
  <si>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</si>
  <si>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</si>
  <si>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</si>
  <si>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</si>
  <si>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</si>
  <si>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</si>
  <si>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</si>
  <si>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</si>
  <si>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</si>
  <si>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</si>
  <si>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</si>
  <si>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</si>
  <si>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</si>
  <si>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</si>
  <si>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</si>
  <si>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</si>
  <si>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</si>
  <si>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</si>
  <si>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</si>
  <si>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</si>
  <si>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</si>
  <si>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</si>
  <si>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</si>
  <si>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</si>
  <si>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</si>
  <si>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</si>
  <si>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</si>
  <si>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</si>
  <si>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</si>
  <si>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</si>
  <si>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</si>
  <si>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</si>
  <si>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</si>
  <si>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</si>
  <si>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</si>
  <si>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</si>
  <si>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</si>
  <si>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</si>
  <si>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</si>
  <si>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</si>
  <si>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</si>
  <si>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</si>
  <si>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</si>
  <si>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</si>
  <si>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</si>
  <si>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</si>
  <si>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</si>
  <si>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</si>
  <si>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</si>
  <si>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</si>
  <si>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</si>
  <si>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</si>
  <si>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</si>
  <si>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</si>
  <si>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</si>
  <si>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</si>
  <si>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</si>
  <si>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</si>
  <si>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</si>
  <si>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</si>
  <si>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</si>
  <si>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</si>
  <si>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</si>
  <si>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</si>
  <si>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</si>
  <si>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</si>
  <si>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</si>
  <si>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</si>
  <si>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</si>
  <si>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</si>
  <si>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</si>
  <si>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</si>
  <si>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</si>
  <si>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</si>
  <si>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</si>
  <si>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</si>
  <si>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</si>
  <si>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</si>
  <si>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</si>
  <si>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</si>
  <si>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</si>
  <si>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</si>
  <si>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</si>
  <si>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</si>
  <si>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</si>
  <si>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</si>
  <si>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</si>
  <si>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</si>
  <si>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</si>
  <si>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</si>
  <si>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</si>
  <si>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</si>
  <si>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</si>
  <si>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</si>
  <si>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</si>
  <si>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</si>
  <si>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</si>
  <si>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</si>
  <si>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</si>
  <si>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</si>
  <si>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</si>
  <si>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</si>
  <si>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</si>
  <si>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</si>
  <si>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</si>
  <si>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</si>
  <si>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</si>
  <si>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</si>
  <si>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</si>
  <si>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</si>
  <si>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</si>
  <si>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</si>
  <si>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</si>
  <si>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</si>
  <si>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</si>
  <si>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</si>
  <si>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</si>
  <si>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</si>
  <si>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</si>
  <si>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</si>
  <si>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</si>
  <si>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</si>
  <si>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</si>
  <si>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</si>
  <si>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</si>
  <si>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</si>
  <si>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</si>
  <si>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</si>
  <si>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</si>
  <si>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</si>
  <si>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</si>
  <si>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</si>
  <si>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</si>
  <si>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</si>
  <si>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</si>
  <si>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</si>
  <si>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</si>
  <si>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</si>
  <si>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</si>
  <si>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</si>
  <si>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</si>
  <si>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</si>
  <si>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</si>
  <si>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</si>
  <si>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</si>
  <si>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</si>
  <si>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</si>
  <si>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</si>
  <si>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</si>
  <si>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</si>
  <si>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</si>
  <si>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</si>
  <si>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</si>
  <si>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</si>
  <si>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</si>
  <si>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</si>
  <si>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</si>
  <si>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</si>
  <si>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</si>
  <si>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</si>
  <si>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</si>
  <si>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</si>
  <si>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</si>
  <si>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</si>
  <si>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</si>
  <si>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</si>
  <si>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</si>
  <si>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</si>
  <si>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</si>
  <si>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</si>
  <si>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</si>
  <si>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</si>
  <si>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</si>
  <si>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</si>
  <si>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</si>
  <si>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</si>
  <si>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</si>
  <si>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</si>
  <si>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</si>
  <si>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</si>
  <si>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</si>
  <si>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</si>
  <si>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</si>
  <si>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</si>
  <si>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</si>
  <si>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</si>
  <si>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</si>
  <si>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</si>
  <si>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</si>
  <si>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</si>
  <si>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</si>
  <si>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</si>
  <si>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</si>
  <si>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</si>
  <si>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</si>
  <si>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</si>
  <si>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</si>
  <si>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</si>
  <si>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</si>
  <si>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</si>
  <si>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</si>
  <si>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</si>
  <si>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</si>
  <si>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</si>
  <si>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</si>
  <si>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</si>
  <si>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</si>
  <si>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</si>
  <si>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</si>
  <si>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</si>
  <si>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</si>
  <si>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</si>
  <si>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</si>
  <si>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</si>
  <si>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</si>
  <si>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</si>
  <si>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</si>
  <si>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</si>
  <si>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</si>
  <si>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</si>
  <si>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</si>
  <si>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</si>
  <si>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</si>
  <si>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</si>
  <si>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</si>
  <si>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</si>
  <si>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</si>
  <si>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</si>
  <si>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</si>
  <si>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</si>
  <si>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</si>
  <si>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</si>
  <si>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</si>
  <si>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</si>
  <si>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</si>
  <si>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</si>
  <si>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</si>
  <si>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</si>
  <si>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</si>
  <si>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</si>
  <si>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</si>
  <si>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</si>
  <si>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</si>
  <si>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</si>
  <si>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</si>
  <si>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</si>
  <si>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</si>
  <si>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</si>
  <si>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</si>
  <si>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</si>
  <si>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</si>
  <si>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</si>
  <si>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</si>
  <si>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</si>
  <si>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</si>
  <si>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</si>
  <si>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</si>
  <si>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</si>
  <si>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</si>
  <si>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</si>
  <si>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</si>
  <si>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</si>
  <si>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</si>
  <si>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</si>
  <si>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</si>
  <si>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</si>
  <si>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</si>
  <si>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</si>
  <si>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</si>
  <si>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</si>
  <si>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</si>
  <si>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</si>
  <si>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</si>
  <si>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</si>
  <si>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</si>
  <si>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</si>
  <si>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</si>
  <si>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</si>
  <si>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</si>
  <si>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</si>
  <si>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</si>
  <si>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</si>
  <si>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</si>
  <si>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</si>
  <si>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</si>
  <si>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</si>
  <si>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</si>
  <si>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</si>
  <si>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</si>
  <si>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</si>
  <si>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</si>
  <si>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</si>
  <si>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</si>
  <si>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</si>
  <si>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</si>
  <si>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</si>
  <si>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</si>
  <si>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</si>
  <si>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</si>
  <si>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</si>
  <si>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</si>
  <si>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</si>
  <si>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</si>
  <si>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</si>
  <si>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</si>
  <si>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</si>
  <si>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</si>
  <si>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</si>
  <si>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</si>
  <si>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</si>
  <si>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</si>
  <si>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</si>
  <si>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</si>
  <si>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</si>
  <si>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</si>
  <si>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</si>
  <si>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</si>
  <si>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</si>
  <si>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</si>
  <si>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</si>
  <si>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</si>
  <si>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</si>
  <si>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</si>
  <si>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</si>
  <si>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</si>
  <si>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</si>
  <si>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</si>
  <si>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</si>
  <si>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</si>
  <si>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</si>
  <si>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</si>
  <si>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</si>
  <si>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</si>
  <si>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</si>
  <si>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</si>
  <si>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</si>
  <si>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</si>
  <si>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</si>
  <si>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</si>
  <si>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</si>
  <si>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</si>
  <si>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</si>
  <si>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</si>
  <si>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</si>
  <si>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</si>
  <si>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</si>
  <si>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</si>
  <si>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</si>
  <si>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</si>
  <si>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</si>
  <si>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</si>
  <si>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</si>
  <si>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</si>
  <si>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</si>
  <si>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</si>
  <si>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</si>
  <si>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</si>
  <si>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</si>
  <si>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</si>
  <si>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</si>
  <si>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</si>
  <si>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</si>
  <si>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</si>
  <si>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</si>
  <si>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</si>
  <si>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</si>
  <si>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</si>
  <si>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</si>
  <si>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</si>
  <si>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</si>
  <si>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</si>
  <si>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</si>
  <si>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</si>
  <si>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</si>
  <si>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</si>
  <si>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</si>
  <si>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</si>
  <si>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</si>
  <si>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</si>
  <si>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</si>
  <si>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</si>
  <si>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</si>
  <si>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</si>
  <si>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</si>
  <si>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</si>
  <si>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</si>
  <si>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</si>
  <si>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</si>
  <si>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</si>
  <si>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</si>
  <si>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</si>
  <si>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</si>
  <si>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</si>
  <si>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</si>
  <si>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</si>
  <si>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</si>
  <si>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</si>
  <si>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</si>
  <si>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</si>
  <si>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</si>
  <si>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</si>
  <si>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</si>
  <si>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</si>
  <si>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</si>
  <si>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</si>
  <si>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</si>
  <si>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</si>
  <si>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</si>
  <si>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</si>
  <si>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</si>
  <si>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</si>
  <si>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</si>
  <si>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</si>
  <si>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</si>
  <si>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</si>
  <si>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</si>
  <si>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</si>
  <si>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</si>
  <si>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</si>
  <si>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</si>
  <si>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</si>
  <si>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</si>
  <si>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</si>
  <si>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</si>
  <si>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</si>
  <si>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</si>
  <si>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</si>
  <si>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</si>
  <si>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</si>
  <si>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</si>
  <si>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</si>
  <si>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</si>
  <si>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</si>
  <si>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</si>
  <si>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</si>
  <si>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</si>
  <si>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</si>
  <si>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</si>
  <si>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</si>
  <si>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</si>
  <si>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</si>
  <si>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</si>
  <si>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</si>
  <si>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</si>
  <si>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</si>
  <si>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</si>
  <si>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</si>
  <si>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</si>
  <si>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</si>
  <si>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</si>
  <si>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</si>
  <si>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</si>
  <si>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</si>
  <si>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</si>
  <si>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</si>
  <si>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</si>
  <si>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</si>
  <si>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</si>
  <si>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</si>
  <si>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</si>
  <si>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</si>
  <si>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</si>
  <si>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</si>
  <si>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</si>
  <si>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</si>
  <si>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</si>
  <si>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</si>
  <si>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</si>
  <si>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</si>
  <si>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</si>
  <si>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</si>
  <si>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</si>
  <si>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</si>
  <si>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</si>
  <si>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</si>
  <si>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</si>
  <si>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</si>
  <si>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</si>
  <si>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</si>
  <si>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</si>
  <si>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</si>
  <si>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</si>
  <si>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</si>
  <si>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</si>
  <si>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</si>
  <si>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</si>
  <si>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</si>
  <si>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</si>
  <si>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</si>
  <si>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</si>
  <si>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</si>
  <si>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</si>
  <si>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</si>
  <si>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</si>
  <si>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</si>
  <si>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</si>
  <si>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</si>
  <si>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</si>
  <si>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</si>
  <si>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</si>
  <si>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</si>
  <si>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</si>
  <si>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</si>
  <si>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</si>
  <si>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</si>
  <si>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</si>
  <si>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</si>
  <si>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</si>
  <si>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</si>
  <si>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</si>
  <si>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</si>
  <si>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</si>
  <si>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</si>
  <si>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</si>
  <si>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</si>
  <si>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</si>
  <si>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</si>
  <si>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</si>
  <si>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</si>
  <si>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</si>
  <si>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</si>
  <si>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</si>
  <si>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</si>
  <si>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</si>
  <si>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</si>
  <si>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</si>
  <si>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</si>
  <si>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</si>
  <si>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</si>
  <si>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</si>
  <si>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</si>
  <si>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</si>
  <si>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</si>
  <si>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</si>
  <si>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</si>
  <si>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</si>
  <si>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</si>
  <si>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</si>
  <si>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</si>
  <si>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</si>
  <si>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</si>
  <si>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</si>
  <si>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</si>
  <si>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</si>
  <si>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</si>
  <si>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</si>
  <si>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</si>
  <si>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</si>
  <si>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</si>
  <si>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</si>
  <si>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</si>
  <si>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</si>
  <si>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</si>
  <si>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</si>
  <si>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</si>
  <si>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</si>
  <si>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</si>
  <si>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</si>
  <si>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</si>
  <si>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</si>
  <si>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</si>
  <si>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</si>
  <si>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</si>
  <si>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</si>
  <si>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</si>
  <si>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</si>
  <si>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</si>
  <si>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</si>
  <si>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</si>
  <si>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</si>
  <si>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</si>
  <si>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</si>
  <si>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</si>
  <si>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</si>
  <si>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</si>
  <si>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</si>
  <si>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</si>
  <si>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</si>
  <si>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</si>
  <si>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</si>
  <si>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</si>
  <si>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</si>
  <si>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</si>
  <si>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</si>
  <si>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</si>
  <si>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</si>
  <si>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</si>
  <si>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</si>
  <si>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</si>
  <si>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</si>
  <si>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</si>
  <si>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</si>
  <si>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</si>
  <si>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</si>
  <si>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</si>
  <si>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</si>
  <si>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</si>
  <si>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</si>
  <si>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</si>
  <si>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</si>
  <si>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</si>
  <si>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</si>
  <si>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</si>
  <si>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</si>
  <si>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</si>
  <si>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</si>
  <si>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</si>
  <si>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</si>
  <si>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</si>
  <si>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</si>
  <si>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</si>
  <si>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</si>
  <si>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</si>
  <si>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</si>
  <si>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</si>
  <si>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</si>
  <si>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</si>
  <si>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</si>
  <si>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</si>
  <si>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</si>
  <si>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</si>
  <si>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</si>
  <si>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</si>
  <si>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</si>
  <si>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</si>
  <si>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</si>
  <si>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</si>
  <si>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</si>
  <si>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</si>
  <si>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</si>
  <si>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</si>
  <si>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</si>
  <si>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</si>
  <si>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</si>
  <si>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</si>
  <si>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</si>
  <si>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</si>
  <si>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</si>
  <si>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</si>
  <si>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</si>
  <si>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</si>
  <si>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</si>
  <si>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</si>
  <si>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</si>
  <si>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</si>
  <si>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</si>
  <si>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</si>
  <si>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</si>
  <si>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</si>
  <si>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</si>
  <si>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</si>
  <si>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</si>
  <si>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</si>
  <si>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</si>
  <si>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</si>
  <si>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</si>
  <si>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</si>
  <si>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</si>
  <si>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</si>
  <si>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</si>
  <si>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</si>
  <si>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</si>
  <si>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</si>
  <si>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</si>
  <si>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</si>
  <si>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</si>
  <si>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</si>
  <si>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</si>
  <si>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</si>
  <si>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</si>
  <si>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</si>
  <si>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</si>
  <si>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</si>
  <si>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</si>
  <si>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</si>
  <si>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</si>
  <si>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</si>
  <si>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</si>
  <si>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</si>
  <si>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</si>
  <si>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</si>
  <si>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</si>
  <si>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</si>
  <si>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</si>
  <si>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</si>
  <si>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</si>
  <si>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</si>
  <si>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</si>
  <si>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</si>
  <si>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</si>
  <si>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</si>
  <si>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</si>
  <si>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</si>
  <si>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</si>
  <si>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</si>
  <si>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</si>
  <si>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</si>
  <si>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</si>
  <si>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</si>
  <si>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</si>
  <si>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</si>
  <si>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</si>
  <si>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</si>
  <si>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</si>
  <si>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</si>
  <si>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</si>
  <si>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</si>
  <si>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</si>
  <si>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</si>
  <si>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</si>
  <si>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</si>
  <si>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</si>
  <si>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</si>
  <si>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</si>
  <si>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</si>
  <si>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</si>
  <si>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</si>
  <si>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</si>
  <si>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</si>
  <si>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</si>
  <si>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</si>
  <si>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</si>
  <si>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</si>
  <si>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</si>
  <si>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</si>
  <si>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</si>
  <si>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</si>
  <si>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</si>
  <si>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</si>
  <si>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</si>
  <si>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</si>
  <si>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</si>
  <si>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</si>
  <si>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</si>
  <si>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</si>
  <si>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</si>
  <si>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</si>
  <si>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</si>
  <si>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</si>
  <si>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</si>
  <si>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</si>
  <si>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</si>
  <si>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</si>
  <si>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</si>
  <si>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</si>
  <si>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</si>
  <si>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</si>
  <si>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</si>
  <si>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</si>
  <si>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</si>
  <si>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</si>
  <si>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</si>
  <si>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</si>
  <si>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</si>
  <si>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</si>
  <si>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</si>
  <si>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</si>
  <si>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</si>
  <si>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</si>
  <si>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</si>
  <si>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</si>
  <si>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</si>
  <si>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</si>
  <si>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</si>
  <si>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</si>
  <si>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</si>
  <si>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</si>
  <si>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</si>
  <si>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</si>
  <si>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</si>
  <si>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</si>
  <si>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</si>
  <si>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</si>
  <si>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</si>
  <si>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</si>
  <si>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</si>
  <si>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</si>
  <si>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</si>
  <si>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</si>
  <si>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</si>
  <si>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</si>
  <si>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</si>
  <si>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</si>
  <si>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</si>
  <si>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</si>
  <si>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</si>
  <si>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</si>
  <si>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</si>
  <si>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</si>
  <si>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</si>
  <si>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</si>
  <si>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</si>
  <si>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</si>
  <si>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</si>
  <si>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</si>
  <si>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</si>
  <si>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</si>
  <si>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</si>
  <si>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</si>
  <si>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</si>
  <si>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</si>
  <si>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</si>
  <si>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</si>
  <si>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</si>
  <si>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</si>
  <si>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</si>
  <si>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</si>
  <si>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</si>
  <si>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</si>
  <si>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</si>
  <si>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</si>
  <si>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</si>
  <si>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</si>
  <si>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</si>
  <si>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</si>
  <si>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</si>
  <si>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</si>
  <si>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</si>
  <si>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</si>
  <si>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</si>
  <si>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</si>
  <si>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</si>
  <si>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</si>
  <si>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</si>
  <si>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</si>
  <si>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</si>
  <si>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</si>
  <si>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</si>
  <si>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</si>
  <si>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</si>
  <si>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</si>
  <si>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</si>
  <si>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</si>
  <si>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</si>
  <si>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</si>
  <si>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</si>
  <si>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</si>
  <si>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</si>
  <si>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</si>
  <si>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</si>
  <si>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</si>
  <si>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</si>
  <si>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</si>
  <si>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</si>
  <si>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</si>
  <si>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</si>
  <si>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</si>
  <si>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</si>
  <si>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</si>
  <si>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</si>
  <si>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</si>
  <si>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</si>
  <si>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</si>
  <si>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</si>
  <si>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</si>
  <si>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</si>
  <si>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</si>
  <si>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</si>
  <si>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</si>
  <si>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</si>
  <si>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</si>
  <si>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</si>
  <si>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</si>
  <si>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</si>
  <si>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</si>
  <si>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</si>
  <si>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</si>
  <si>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</si>
  <si>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</si>
  <si>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</si>
  <si>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</si>
  <si>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</si>
  <si>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</si>
  <si>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</si>
  <si>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</si>
  <si>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</si>
  <si>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</si>
  <si>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</si>
  <si>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</si>
  <si>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</si>
  <si>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</si>
  <si>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</si>
  <si>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</si>
  <si>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</si>
  <si>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</si>
  <si>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</si>
  <si>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</si>
  <si>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</si>
  <si>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</si>
  <si>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</si>
  <si>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</si>
  <si>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</si>
  <si>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</si>
  <si>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</si>
  <si>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</si>
  <si>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</si>
  <si>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</si>
  <si>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</si>
  <si>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</si>
  <si>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</si>
  <si>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</si>
  <si>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</si>
  <si>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</si>
  <si>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</si>
  <si>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</si>
  <si>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</si>
  <si>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</si>
  <si>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</si>
  <si>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</si>
  <si>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</si>
  <si>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</si>
  <si>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</si>
  <si>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</si>
  <si>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</si>
  <si>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</si>
  <si>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</si>
  <si>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</si>
  <si>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</si>
  <si>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</si>
  <si>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</si>
  <si>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</si>
  <si>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</si>
  <si>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</si>
  <si>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</si>
  <si>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</si>
  <si>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</si>
  <si>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</si>
  <si>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</si>
  <si>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</si>
  <si>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</si>
  <si>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</si>
  <si>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</si>
  <si>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</si>
  <si>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</si>
  <si>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</si>
  <si>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</si>
  <si>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</si>
  <si>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</si>
  <si>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</si>
  <si>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</si>
  <si>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</si>
  <si>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</si>
  <si>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</si>
  <si>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</si>
  <si>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</si>
  <si>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</si>
  <si>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</si>
  <si>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</si>
  <si>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</si>
  <si>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</si>
  <si>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</si>
  <si>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</si>
  <si>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</si>
  <si>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</si>
  <si>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</si>
  <si>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</si>
  <si>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</si>
  <si>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</si>
  <si>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</si>
  <si>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</si>
  <si>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</si>
  <si>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</si>
  <si>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</si>
  <si>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</si>
  <si>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</si>
  <si>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</si>
  <si>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</si>
  <si>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</si>
  <si>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</si>
  <si>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</si>
  <si>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</si>
  <si>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</si>
  <si>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</si>
  <si>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</si>
  <si>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</si>
  <si>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</si>
  <si>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</si>
  <si>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</si>
  <si>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</si>
  <si>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</si>
  <si>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</si>
  <si>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</si>
  <si>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</si>
  <si>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</si>
  <si>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</si>
  <si>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</si>
  <si>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</si>
  <si>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</si>
  <si>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</si>
  <si>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</si>
  <si>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</si>
  <si>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</si>
  <si>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</si>
  <si>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</si>
  <si>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</si>
  <si>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</si>
  <si>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</si>
  <si>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</si>
  <si>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</si>
  <si>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</si>
  <si>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</si>
  <si>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</si>
  <si>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</si>
  <si>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</si>
  <si>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</si>
  <si>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</si>
  <si>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</si>
  <si>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</si>
  <si>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</si>
  <si>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</si>
  <si>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</si>
  <si>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</si>
  <si>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</si>
  <si>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</si>
  <si>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</si>
  <si>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</si>
  <si>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</si>
  <si>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</si>
  <si>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</si>
  <si>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</si>
  <si>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</si>
  <si>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</si>
  <si>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</si>
  <si>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</si>
  <si>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</si>
  <si>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</si>
  <si>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</si>
  <si>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</si>
  <si>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</si>
  <si>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</si>
  <si>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</si>
  <si>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</si>
  <si>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</si>
  <si>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</si>
  <si>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</si>
  <si>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</si>
  <si>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</si>
  <si>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</si>
  <si>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</si>
  <si>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</si>
  <si>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</si>
  <si>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</si>
  <si>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</si>
  <si>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</si>
  <si>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</si>
  <si>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</si>
  <si>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</si>
  <si>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</si>
  <si>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</si>
  <si>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</si>
  <si>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</si>
  <si>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</si>
  <si>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</si>
  <si>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</si>
  <si>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</si>
  <si>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</si>
  <si>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</si>
  <si>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</si>
  <si>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</si>
  <si>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</si>
  <si>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</si>
  <si>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</si>
  <si>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</si>
  <si>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</si>
  <si>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</si>
  <si>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</si>
  <si>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</si>
  <si>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</si>
  <si>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</si>
  <si>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</si>
  <si>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</si>
  <si>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</si>
  <si>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</si>
  <si>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</si>
  <si>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</si>
  <si>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</si>
  <si>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</si>
  <si>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</si>
  <si>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</si>
  <si>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</si>
  <si>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</si>
  <si>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</si>
  <si>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</si>
  <si>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</si>
  <si>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</si>
  <si>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</si>
  <si>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</si>
  <si>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</si>
  <si>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</si>
  <si>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</si>
  <si>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</si>
  <si>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</si>
  <si>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</si>
  <si>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</si>
  <si>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</si>
  <si>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</si>
  <si>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</si>
  <si>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</si>
  <si>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</si>
  <si>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</si>
  <si>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</si>
  <si>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</si>
  <si>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</si>
  <si>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</si>
  <si>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</si>
  <si>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</si>
  <si>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</si>
  <si>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</si>
  <si>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</si>
  <si>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</si>
  <si>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</si>
  <si>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</si>
  <si>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</si>
  <si>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</si>
  <si>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</si>
  <si>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</si>
  <si>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</si>
  <si>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</si>
  <si>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</si>
  <si>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</si>
  <si>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</si>
  <si>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</si>
  <si>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</si>
  <si>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</si>
  <si>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</si>
  <si>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</si>
  <si>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</si>
  <si>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</si>
  <si>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</si>
  <si>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</si>
  <si>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</si>
  <si>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</si>
  <si>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</si>
  <si>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</si>
  <si>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</si>
  <si>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</si>
  <si>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</si>
  <si>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</si>
  <si>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</si>
  <si>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</si>
  <si>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</si>
  <si>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</si>
  <si>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</si>
  <si>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</si>
  <si>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</si>
  <si>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</si>
  <si>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</si>
  <si>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</si>
  <si>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</si>
  <si>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</si>
  <si>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</si>
  <si>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</si>
  <si>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</si>
  <si>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</si>
  <si>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</si>
  <si>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</si>
  <si>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</si>
  <si>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</si>
  <si>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</si>
  <si>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</si>
  <si>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</si>
  <si>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</si>
  <si>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</si>
  <si>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</si>
  <si>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</si>
  <si>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</si>
  <si>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</si>
  <si>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</si>
  <si>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</si>
  <si>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</si>
  <si>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</si>
  <si>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</si>
  <si>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</si>
  <si>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</si>
  <si>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</si>
  <si>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</si>
  <si>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</si>
  <si>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</si>
  <si>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</si>
  <si>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</si>
  <si>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</si>
  <si>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</si>
  <si>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</si>
  <si>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</si>
  <si>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</si>
  <si>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</si>
  <si>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</si>
  <si>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</si>
  <si>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</si>
  <si>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</si>
  <si>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</si>
  <si>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</si>
  <si>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</si>
  <si>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</si>
  <si>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</si>
  <si>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</si>
  <si>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</si>
  <si>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</si>
  <si>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</si>
  <si>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</si>
  <si>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</si>
  <si>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</si>
  <si>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</si>
  <si>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</si>
  <si>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</si>
  <si>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</si>
  <si>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</si>
  <si>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</si>
  <si>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</si>
  <si>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</si>
  <si>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</si>
  <si>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</si>
  <si>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</si>
  <si>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</si>
  <si>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</si>
  <si>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</si>
  <si>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</si>
  <si>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</si>
  <si>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</si>
  <si>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</si>
  <si>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</si>
  <si>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</si>
  <si>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</si>
  <si>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</si>
  <si>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</si>
  <si>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</si>
  <si>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</si>
  <si>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</si>
  <si>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</si>
  <si>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</si>
  <si>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</si>
  <si>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</si>
  <si>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</si>
  <si>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</si>
  <si>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</si>
  <si>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</si>
  <si>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</si>
  <si>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</si>
  <si>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</si>
  <si>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</si>
  <si>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</si>
  <si>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</si>
  <si>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</si>
  <si>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</si>
  <si>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</si>
  <si>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</si>
  <si>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</si>
  <si>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</si>
  <si>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</si>
  <si>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</si>
  <si>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</si>
  <si>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</si>
  <si>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</si>
  <si>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</si>
  <si>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</si>
  <si>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</si>
  <si>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</si>
  <si>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</si>
  <si>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</si>
  <si>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</si>
  <si>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</si>
  <si>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</si>
  <si>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</si>
  <si>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</si>
  <si>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</si>
  <si>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</si>
  <si>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</si>
  <si>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</si>
  <si>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</si>
  <si>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</si>
  <si>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</si>
  <si>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</si>
  <si>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</si>
  <si>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</si>
  <si>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</si>
  <si>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</si>
  <si>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</si>
  <si>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</si>
  <si>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</si>
  <si>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</si>
  <si>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</si>
  <si>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</si>
  <si>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</si>
  <si>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</si>
  <si>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</si>
  <si>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</si>
  <si>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</si>
  <si>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</si>
  <si>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</si>
  <si>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</si>
  <si>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</si>
  <si>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</si>
  <si>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</si>
  <si>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</si>
  <si>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</si>
  <si>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</si>
  <si>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</si>
  <si>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</si>
  <si>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</si>
  <si>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</si>
  <si>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</si>
  <si>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</si>
  <si>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</si>
  <si>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</si>
  <si>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</si>
  <si>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</si>
  <si>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</si>
  <si>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</si>
  <si>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</si>
  <si>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</si>
  <si>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</si>
  <si>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</si>
  <si>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</si>
  <si>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</si>
  <si>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</si>
  <si>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</si>
  <si>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</si>
  <si>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</si>
  <si>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</si>
  <si>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</si>
  <si>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</si>
  <si>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</si>
  <si>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</si>
  <si>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</si>
  <si>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</si>
  <si>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</si>
  <si>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</si>
  <si>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</si>
  <si>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</si>
  <si>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</si>
  <si>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</si>
  <si>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</si>
  <si>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</si>
  <si>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</si>
  <si>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</si>
  <si>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</si>
  <si>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</si>
  <si>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</si>
  <si>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</si>
  <si>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</si>
  <si>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</si>
  <si>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</si>
  <si>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</si>
  <si>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</si>
  <si>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</si>
  <si>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</si>
  <si>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</si>
  <si>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</si>
  <si>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</si>
  <si>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</si>
  <si>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</si>
  <si>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</si>
  <si>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</si>
  <si>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</si>
  <si>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</si>
  <si>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</si>
  <si>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</si>
  <si>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</si>
  <si>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</si>
  <si>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</si>
  <si>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</si>
  <si>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</si>
  <si>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</si>
  <si>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</si>
  <si>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</si>
  <si>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</si>
  <si>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</si>
  <si>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</si>
  <si>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</si>
  <si>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</si>
  <si>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</si>
  <si>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</si>
  <si>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</si>
  <si>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</si>
  <si>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</si>
  <si>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</si>
  <si>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</si>
  <si>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</si>
  <si>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</si>
  <si>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</si>
  <si>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</si>
  <si>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</si>
  <si>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</si>
  <si>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</si>
  <si>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</si>
  <si>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</si>
  <si>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</si>
  <si>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</si>
  <si>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</si>
  <si>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</si>
  <si>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</si>
  <si>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</si>
  <si>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</si>
  <si>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</si>
  <si>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</si>
  <si>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</si>
  <si>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</si>
  <si>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</si>
  <si>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</si>
  <si>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</si>
  <si>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</si>
  <si>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</si>
  <si>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</si>
  <si>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</si>
  <si>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</si>
  <si>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</si>
  <si>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</si>
  <si>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</si>
  <si>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</si>
  <si>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</si>
  <si>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</si>
  <si>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</si>
  <si>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</si>
  <si>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</si>
  <si>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</si>
  <si>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</si>
  <si>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</si>
  <si>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</si>
  <si>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</si>
  <si>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</si>
  <si>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</si>
  <si>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</si>
  <si>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</si>
  <si>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</si>
  <si>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</si>
  <si>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</si>
  <si>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</si>
  <si>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</si>
  <si>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</si>
  <si>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</si>
  <si>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</si>
  <si>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</si>
  <si>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</si>
  <si>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</si>
  <si>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</si>
  <si>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</si>
  <si>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</si>
  <si>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</si>
  <si>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</si>
  <si>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</si>
  <si>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</si>
  <si>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</si>
  <si>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</si>
  <si>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</si>
  <si>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</si>
  <si>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</si>
  <si>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</si>
  <si>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</si>
  <si>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</si>
  <si>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</si>
  <si>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</si>
  <si>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</si>
  <si>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</si>
  <si>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</si>
  <si>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</si>
  <si>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</si>
  <si>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</si>
  <si>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</si>
  <si>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</si>
  <si>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</si>
  <si>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</si>
  <si>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</si>
  <si>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</si>
  <si>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</si>
  <si>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</si>
  <si>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</si>
  <si>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</si>
  <si>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</si>
  <si>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</si>
  <si>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</si>
  <si>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</si>
  <si>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</si>
  <si>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</si>
  <si>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</si>
  <si>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</si>
  <si>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</si>
  <si>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</si>
  <si>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</si>
  <si>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</si>
  <si>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</si>
  <si>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</si>
  <si>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</si>
  <si>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</si>
  <si>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</si>
  <si>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</si>
  <si>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</si>
  <si>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</si>
  <si>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</si>
  <si>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</si>
  <si>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</si>
  <si>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</si>
  <si>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</si>
  <si>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</si>
  <si>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</si>
  <si>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</si>
  <si>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</si>
  <si>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</si>
  <si>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</si>
  <si>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</si>
  <si>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</si>
  <si>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</si>
  <si>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</si>
  <si>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</si>
  <si>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</si>
  <si>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</si>
  <si>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</si>
  <si>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</si>
  <si>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</si>
  <si>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</si>
  <si>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</si>
  <si>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</si>
  <si>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</si>
  <si>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</si>
  <si>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</si>
  <si>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</si>
  <si>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</si>
  <si>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</si>
  <si>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</si>
  <si>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</si>
  <si>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</si>
  <si>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</si>
  <si>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</si>
  <si>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</si>
  <si>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</si>
  <si>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</si>
  <si>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</si>
  <si>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</si>
  <si>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</si>
  <si>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</si>
  <si>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</si>
  <si>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</si>
  <si>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</si>
  <si>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</si>
  <si>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</si>
  <si>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</si>
  <si>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</si>
  <si>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</si>
  <si>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</si>
  <si>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</si>
  <si>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</si>
  <si>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</si>
  <si>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</si>
  <si>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</si>
  <si>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</si>
  <si>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</si>
  <si>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</si>
  <si>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</si>
  <si>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</si>
  <si>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</si>
  <si>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</si>
  <si>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</si>
  <si>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</si>
  <si>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</si>
  <si>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</si>
  <si>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</si>
  <si>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</si>
  <si>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</si>
  <si>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</si>
  <si>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</si>
  <si>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</si>
  <si>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</si>
  <si>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</si>
  <si>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</si>
  <si>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</si>
  <si>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</si>
  <si>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</si>
  <si>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</si>
  <si>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</si>
  <si>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</si>
  <si>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</si>
  <si>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</si>
  <si>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</si>
  <si>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</si>
  <si>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</si>
  <si>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</si>
  <si>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</si>
  <si>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</si>
  <si>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</si>
  <si>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</si>
  <si>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</si>
  <si>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</si>
  <si>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</si>
  <si>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</si>
  <si>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</si>
  <si>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</si>
  <si>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</si>
  <si>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</si>
  <si>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</si>
  <si>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</si>
  <si>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</si>
  <si>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</si>
  <si>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</si>
  <si>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</si>
  <si>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</si>
  <si>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</si>
  <si>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</si>
  <si>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</si>
  <si>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</si>
  <si>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</si>
  <si>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</si>
  <si>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</si>
  <si>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</si>
  <si>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</si>
  <si>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</si>
  <si>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</si>
  <si>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</si>
  <si>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</si>
  <si>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</si>
  <si>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</si>
  <si>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</si>
  <si>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</si>
  <si>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</si>
  <si>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</si>
  <si>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</si>
  <si>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</si>
  <si>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</si>
  <si>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</si>
  <si>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</si>
  <si>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</si>
  <si>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</si>
  <si>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</si>
  <si>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</si>
  <si>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</si>
  <si>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</si>
  <si>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</si>
  <si>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</si>
  <si>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</si>
  <si>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</si>
  <si>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</si>
  <si>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</si>
  <si>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</si>
  <si>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</si>
  <si>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</si>
  <si>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</si>
  <si>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</si>
  <si>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</si>
  <si>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</si>
  <si>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</si>
  <si>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</si>
  <si>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</si>
  <si>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</si>
  <si>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</si>
  <si>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</si>
  <si>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</si>
  <si>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</si>
  <si>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</si>
  <si>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</si>
  <si>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</si>
  <si>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</si>
  <si>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</si>
  <si>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</si>
  <si>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</si>
  <si>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</si>
  <si>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</si>
  <si>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</si>
  <si>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</si>
  <si>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</si>
  <si>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</si>
  <si>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</si>
  <si>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</si>
  <si>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</si>
  <si>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</si>
  <si>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</si>
  <si>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</si>
  <si>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</si>
  <si>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</si>
  <si>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</si>
  <si>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</si>
  <si>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</si>
  <si>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</si>
  <si>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</si>
  <si>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</si>
  <si>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</si>
  <si>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</si>
  <si>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</si>
  <si>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</si>
  <si>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</si>
  <si>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</si>
  <si>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</si>
  <si>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</si>
  <si>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</si>
  <si>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</si>
  <si>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</si>
  <si>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</si>
  <si>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</si>
  <si>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</si>
  <si>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</si>
  <si>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</si>
  <si>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</si>
  <si>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</si>
  <si>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</si>
  <si>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</si>
  <si>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</si>
  <si>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</si>
  <si>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</si>
  <si>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</si>
  <si>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</si>
  <si>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</si>
  <si>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</si>
  <si>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</si>
  <si>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</si>
  <si>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</si>
  <si>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</si>
  <si>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</si>
  <si>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</si>
  <si>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</si>
  <si>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</si>
  <si>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</si>
  <si>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</si>
  <si>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</si>
  <si>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</si>
  <si>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</si>
  <si>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</si>
  <si>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</si>
  <si>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</si>
  <si>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</si>
  <si>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</si>
  <si>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</si>
  <si>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</si>
  <si>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</si>
  <si>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</si>
  <si>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</si>
  <si>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</si>
  <si>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</si>
  <si>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</si>
  <si>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</si>
  <si>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</si>
  <si>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</si>
  <si>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</si>
  <si>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</si>
  <si>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</si>
  <si>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</si>
  <si>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</si>
  <si>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</si>
  <si>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</si>
  <si>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</si>
  <si>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</si>
  <si>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</si>
  <si>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</si>
  <si>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</si>
  <si>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</si>
  <si>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</si>
  <si>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</si>
  <si>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</si>
  <si>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</si>
  <si>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</si>
  <si>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</si>
  <si>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</si>
  <si>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</si>
  <si>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</si>
  <si>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</si>
  <si>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</si>
  <si>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</si>
  <si>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</si>
  <si>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</si>
  <si>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</si>
  <si>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</si>
  <si>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</si>
  <si>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</si>
  <si>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</si>
  <si>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</si>
  <si>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</si>
  <si>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</si>
  <si>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</si>
  <si>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</si>
  <si>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</si>
  <si>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</si>
  <si>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</si>
  <si>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</si>
  <si>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</si>
  <si>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</si>
  <si>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</si>
  <si>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</si>
  <si>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</si>
  <si>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</si>
  <si>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</si>
  <si>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</si>
  <si>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</si>
  <si>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</si>
  <si>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</si>
  <si>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</si>
  <si>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</si>
  <si>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</si>
  <si>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</si>
  <si>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</si>
  <si>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</si>
  <si>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</si>
  <si>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</si>
  <si>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</si>
  <si>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</si>
  <si>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</si>
  <si>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</si>
  <si>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</si>
  <si>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</si>
  <si>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</si>
  <si>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</si>
  <si>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</si>
  <si>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</si>
  <si>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</si>
  <si>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</si>
  <si>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</si>
  <si>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</si>
  <si>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</si>
  <si>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</si>
  <si>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</si>
  <si>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</si>
  <si>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</si>
  <si>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</si>
  <si>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</si>
  <si>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</si>
  <si>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</si>
  <si>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</si>
  <si>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</si>
  <si>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</si>
  <si>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</si>
  <si>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</si>
  <si>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</si>
  <si>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</si>
  <si>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</si>
  <si>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</si>
  <si>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</si>
  <si>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</si>
  <si>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</si>
  <si>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</si>
  <si>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</si>
  <si>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</si>
  <si>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</si>
  <si>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</si>
  <si>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</si>
  <si>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</si>
  <si>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</si>
  <si>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</si>
  <si>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</si>
  <si>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</si>
  <si>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</si>
  <si>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</si>
  <si>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</si>
  <si>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</si>
  <si>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</si>
  <si>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</si>
  <si>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</si>
  <si>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</si>
  <si>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</si>
  <si>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</si>
  <si>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</si>
  <si>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</si>
  <si>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</si>
  <si>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</si>
  <si>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</si>
  <si>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</si>
  <si>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</si>
  <si>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</si>
  <si>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</si>
  <si>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</si>
  <si>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</si>
  <si>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</si>
  <si>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</si>
  <si>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</si>
  <si>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</si>
  <si>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</si>
  <si>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</si>
  <si>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</si>
  <si>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</si>
  <si>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</si>
  <si>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</si>
  <si>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</si>
  <si>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</si>
  <si>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</si>
  <si>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</si>
  <si>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</si>
  <si>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</si>
  <si>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</si>
  <si>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</si>
  <si>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</si>
  <si>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</si>
  <si>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</si>
  <si>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</si>
  <si>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</si>
  <si>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</si>
  <si>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</si>
  <si>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</si>
  <si>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</si>
  <si>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</si>
  <si>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</si>
  <si>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</si>
  <si>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</si>
  <si>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</si>
  <si>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</si>
  <si>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</si>
  <si>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</si>
  <si>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</si>
  <si>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</si>
  <si>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</si>
  <si>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</si>
  <si>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</si>
  <si>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</si>
  <si>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</si>
  <si>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</si>
  <si>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</si>
  <si>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</si>
  <si>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</si>
  <si>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</si>
  <si>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</si>
  <si>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</si>
  <si>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</si>
  <si>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</si>
  <si>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</si>
  <si>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</si>
  <si>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</si>
  <si>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</si>
  <si>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</si>
  <si>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</si>
  <si>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</si>
  <si>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</si>
  <si>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</si>
  <si>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</si>
  <si>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</si>
  <si>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</si>
  <si>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</si>
  <si>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</si>
  <si>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</si>
  <si>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</si>
  <si>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</si>
  <si>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</si>
  <si>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</si>
  <si>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</si>
  <si>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</si>
  <si>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</si>
  <si>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</si>
  <si>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</si>
  <si>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</si>
  <si>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</si>
  <si>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</si>
  <si>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</si>
  <si>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</si>
  <si>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</si>
  <si>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</si>
  <si>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</si>
  <si>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</si>
  <si>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</si>
  <si>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</si>
  <si>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</si>
  <si>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</si>
  <si>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</si>
  <si>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</si>
  <si>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</si>
  <si>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</si>
  <si>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</si>
  <si>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</si>
  <si>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</si>
  <si>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</si>
  <si>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</si>
  <si>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</si>
  <si>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</si>
  <si>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</si>
  <si>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</si>
  <si>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</si>
  <si>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</si>
  <si>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</si>
  <si>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</si>
  <si>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</si>
  <si>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</si>
  <si>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</si>
  <si>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</si>
  <si>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</si>
  <si>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</si>
  <si>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</si>
  <si>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</si>
  <si>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</si>
  <si>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</si>
  <si>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</si>
  <si>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</si>
  <si>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</si>
  <si>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</si>
  <si>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</si>
  <si>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</si>
  <si>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</si>
  <si>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</si>
  <si>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</si>
  <si>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</si>
  <si>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</si>
  <si>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</si>
  <si>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</si>
  <si>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</si>
  <si>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</si>
  <si>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</si>
  <si>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</si>
  <si>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</si>
  <si>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</si>
  <si>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</si>
  <si>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</si>
  <si>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</si>
  <si>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</si>
  <si>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</si>
  <si>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</si>
  <si>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</si>
  <si>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</si>
  <si>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</si>
  <si>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</si>
  <si>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</si>
  <si>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</si>
  <si>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</si>
  <si>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</si>
  <si>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</si>
  <si>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</si>
  <si>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</si>
  <si>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</si>
  <si>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</si>
  <si>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</si>
  <si>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</si>
  <si>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</si>
  <si>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</si>
  <si>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</si>
  <si>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</si>
  <si>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</si>
  <si>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</si>
  <si>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</si>
  <si>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</si>
  <si>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</si>
  <si>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</si>
  <si>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</si>
  <si>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</si>
  <si>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</si>
  <si>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</si>
  <si>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</si>
  <si>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</si>
  <si>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</si>
  <si>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</si>
  <si>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</si>
  <si>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</si>
  <si>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</si>
  <si>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</si>
  <si>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</si>
  <si>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</si>
  <si>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</si>
  <si>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</si>
  <si>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</si>
  <si>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</si>
  <si>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</si>
  <si>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</si>
  <si>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</si>
  <si>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</si>
  <si>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</si>
  <si>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</si>
  <si>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</si>
  <si>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</si>
  <si>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</si>
  <si>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</si>
  <si>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</si>
  <si>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</si>
  <si>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</si>
  <si>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</si>
  <si>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</si>
  <si>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</si>
  <si>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</si>
  <si>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</si>
  <si>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</si>
  <si>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</si>
  <si>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</si>
  <si>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</si>
  <si>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</si>
  <si>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</si>
  <si>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</si>
  <si>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</si>
  <si>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</si>
  <si>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</si>
  <si>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</si>
  <si>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</si>
  <si>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</si>
  <si>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</si>
  <si>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</si>
  <si>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</si>
  <si>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</si>
  <si>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</si>
  <si>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</si>
  <si>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</si>
  <si>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</si>
  <si>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</si>
  <si>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</si>
  <si>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</si>
  <si>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</si>
  <si>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</si>
  <si>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</si>
  <si>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</si>
  <si>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</si>
  <si>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</si>
  <si>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</si>
  <si>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</si>
  <si>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</si>
  <si>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</si>
  <si>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</si>
  <si>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</si>
  <si>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</si>
  <si>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</si>
  <si>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</si>
  <si>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</si>
  <si>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</si>
  <si>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</si>
  <si>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</si>
  <si>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</si>
  <si>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</si>
  <si>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</si>
  <si>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</si>
  <si>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</si>
  <si>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</si>
  <si>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</si>
  <si>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</si>
  <si>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</si>
  <si>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</si>
  <si>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</si>
  <si>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</si>
  <si>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</si>
  <si>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</si>
  <si>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</si>
  <si>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</si>
  <si>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</si>
  <si>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</si>
  <si>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</si>
  <si>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</si>
  <si>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</si>
  <si>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</si>
  <si>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</si>
  <si>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</si>
  <si>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</si>
  <si>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</si>
  <si>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</si>
  <si>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</si>
  <si>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</si>
  <si>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</si>
  <si>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</si>
  <si>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</si>
  <si>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</si>
  <si>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</si>
  <si>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</si>
  <si>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</si>
  <si>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</si>
  <si>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</si>
  <si>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</si>
  <si>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</si>
  <si>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</si>
  <si>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</si>
  <si>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</si>
  <si>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</si>
  <si>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</si>
  <si>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</si>
  <si>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</si>
  <si>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</si>
  <si>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</si>
  <si>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</si>
  <si>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</si>
  <si>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</si>
  <si>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</si>
  <si>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</si>
  <si>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</si>
  <si>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</si>
  <si>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</si>
  <si>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</si>
  <si>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</si>
  <si>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</si>
  <si>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</si>
  <si>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</si>
  <si>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</si>
  <si>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</si>
  <si>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</si>
  <si>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</si>
  <si>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</si>
  <si>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</si>
  <si>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</si>
  <si>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</si>
  <si>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</si>
  <si>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</si>
  <si>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</si>
  <si>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</si>
  <si>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</si>
  <si>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</si>
  <si>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</si>
  <si>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</si>
  <si>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</si>
  <si>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</si>
  <si>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</si>
  <si>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</si>
  <si>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</si>
  <si>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</si>
  <si>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</si>
  <si>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</si>
  <si>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</si>
  <si>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</si>
  <si>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</si>
  <si>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</si>
  <si>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</si>
  <si>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</si>
  <si>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</si>
  <si>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</si>
  <si>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</si>
  <si>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</si>
  <si>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</si>
  <si>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</si>
  <si>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</si>
  <si>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</si>
  <si>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</si>
  <si>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</si>
  <si>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</si>
  <si>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</si>
  <si>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</si>
  <si>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</si>
  <si>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</si>
  <si>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</si>
  <si>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</si>
  <si>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</si>
  <si>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</si>
  <si>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</si>
  <si>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</si>
  <si>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</si>
  <si>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</si>
  <si>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</si>
  <si>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</si>
  <si>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</si>
  <si>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</si>
  <si>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</si>
  <si>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</si>
  <si>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</si>
  <si>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</si>
  <si>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</si>
  <si>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</si>
  <si>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</si>
  <si>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</si>
  <si>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</si>
  <si>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</si>
  <si>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</si>
  <si>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</si>
  <si>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</si>
  <si>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</si>
  <si>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</si>
  <si>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</si>
  <si>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</si>
  <si>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</si>
  <si>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</si>
  <si>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</si>
  <si>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</si>
  <si>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</si>
  <si>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</si>
  <si>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</si>
  <si>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</si>
  <si>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</si>
  <si>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</si>
  <si>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</si>
  <si>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</si>
  <si>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</si>
  <si>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</si>
  <si>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</si>
  <si>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</si>
  <si>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</si>
  <si>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</si>
  <si>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</si>
  <si>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</si>
  <si>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</si>
  <si>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</si>
  <si>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</si>
  <si>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</si>
  <si>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</si>
  <si>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</si>
  <si>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</si>
  <si>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</si>
  <si>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</si>
  <si>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</si>
  <si>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</si>
  <si>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</si>
  <si>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</si>
  <si>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</si>
  <si>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</si>
  <si>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</si>
  <si>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</si>
  <si>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</si>
  <si>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</si>
  <si>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</si>
  <si>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</si>
  <si>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</si>
  <si>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</si>
  <si>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</si>
  <si>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</si>
  <si>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</si>
  <si>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</si>
  <si>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</si>
  <si>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</si>
  <si>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</si>
  <si>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</si>
  <si>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</si>
  <si>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</si>
  <si>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</si>
  <si>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</si>
  <si>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</si>
  <si>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</si>
  <si>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</si>
  <si>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</si>
  <si>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</si>
  <si>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</si>
  <si>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</si>
  <si>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</si>
  <si>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</si>
  <si>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</si>
  <si>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</si>
  <si>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</si>
  <si>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</si>
  <si>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</si>
  <si>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</si>
  <si>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</si>
  <si>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</si>
  <si>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</si>
  <si>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</si>
  <si>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</si>
  <si>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</si>
  <si>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</si>
  <si>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</si>
  <si>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</si>
  <si>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</si>
  <si>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</si>
  <si>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</si>
  <si>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</si>
  <si>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</si>
  <si>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</si>
  <si>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</si>
  <si>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</si>
  <si>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</si>
  <si>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</si>
  <si>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</si>
  <si>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</si>
  <si>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</si>
  <si>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</si>
  <si>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</si>
  <si>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</si>
  <si>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</si>
  <si>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</si>
  <si>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</si>
  <si>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</si>
  <si>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</si>
  <si>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</si>
  <si>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</si>
  <si>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</si>
  <si>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</si>
  <si>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</si>
  <si>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</si>
  <si>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</si>
  <si>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</si>
  <si>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</si>
  <si>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</si>
  <si>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</si>
  <si>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</si>
  <si>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</si>
  <si>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</si>
  <si>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</si>
  <si>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</si>
  <si>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</si>
  <si>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</si>
  <si>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</si>
  <si>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</si>
  <si>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</si>
  <si>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</si>
  <si>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</si>
  <si>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</si>
  <si>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</si>
  <si>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</si>
  <si>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</si>
  <si>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</si>
  <si>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</si>
  <si>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</si>
  <si>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</si>
  <si>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</si>
  <si>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</si>
  <si>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</si>
  <si>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</si>
  <si>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</si>
  <si>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</si>
  <si>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</si>
  <si>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</si>
  <si>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</si>
  <si>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</si>
  <si>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</si>
  <si>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</si>
  <si>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</si>
  <si>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</si>
  <si>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</si>
  <si>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</si>
  <si>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</si>
  <si>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</si>
  <si>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</si>
  <si>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</si>
  <si>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</si>
  <si>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</si>
  <si>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</si>
  <si>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</si>
  <si>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</si>
  <si>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</si>
  <si>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</si>
  <si>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</si>
  <si>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</si>
  <si>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</si>
  <si>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</si>
  <si>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</si>
  <si>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</si>
  <si>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</si>
  <si>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</si>
  <si>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</si>
  <si>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</si>
  <si>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</si>
  <si>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</si>
  <si>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</si>
  <si>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</si>
  <si>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</si>
  <si>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</si>
  <si>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</si>
  <si>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</si>
  <si>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</si>
  <si>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</si>
  <si>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</si>
  <si>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</si>
  <si>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</si>
  <si>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</si>
  <si>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</si>
  <si>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</si>
  <si>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</si>
  <si>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</si>
  <si>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</si>
  <si>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</si>
  <si>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</si>
  <si>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</si>
  <si>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</si>
  <si>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</si>
  <si>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</si>
  <si>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</si>
  <si>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</si>
  <si>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</si>
  <si>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</si>
  <si>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</si>
  <si>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</si>
  <si>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</si>
  <si>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</si>
  <si>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</si>
  <si>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</si>
  <si>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</si>
  <si>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</si>
  <si>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</si>
  <si>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</si>
  <si>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</si>
  <si>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</si>
  <si>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</si>
  <si>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</si>
  <si>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</si>
  <si>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</si>
  <si>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</si>
  <si>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</si>
  <si>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</si>
  <si>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</si>
  <si>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</si>
  <si>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</si>
  <si>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</si>
  <si>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</si>
  <si>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</si>
  <si>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</si>
  <si>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</si>
  <si>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</si>
  <si>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</si>
  <si>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</si>
  <si>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</si>
  <si>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</si>
  <si>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</si>
  <si>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</si>
  <si>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</si>
  <si>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</si>
  <si>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</si>
  <si>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</si>
  <si>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</si>
  <si>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</si>
  <si>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</si>
  <si>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</si>
  <si>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</si>
  <si>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</si>
  <si>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</si>
  <si>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</si>
  <si>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</si>
  <si>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</si>
  <si>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</si>
  <si>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</si>
  <si>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</si>
  <si>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</si>
  <si>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</si>
  <si>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</si>
  <si>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</si>
  <si>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</si>
  <si>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</si>
  <si>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</si>
  <si>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</si>
  <si>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</si>
  <si>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</si>
  <si>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</si>
  <si>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</si>
  <si>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</si>
  <si>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</si>
  <si>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</si>
  <si>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</si>
  <si>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</si>
  <si>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</si>
  <si>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</si>
  <si>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</si>
  <si>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</si>
  <si>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</si>
  <si>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</si>
  <si>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</si>
  <si>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</si>
  <si>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</si>
  <si>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</si>
  <si>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</si>
  <si>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</si>
  <si>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</si>
  <si>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</si>
  <si>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</si>
  <si>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</si>
  <si>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</si>
  <si>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</si>
  <si>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</si>
  <si>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</si>
  <si>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</si>
  <si>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</si>
  <si>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</si>
  <si>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</si>
  <si>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</si>
  <si>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</si>
  <si>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</si>
  <si>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</si>
  <si>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</si>
  <si>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</si>
  <si>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</si>
  <si>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</si>
  <si>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</si>
  <si>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</si>
  <si>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</si>
  <si>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</si>
  <si>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</si>
  <si>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</si>
  <si>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</si>
  <si>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</si>
  <si>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</si>
  <si>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</si>
  <si>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</si>
  <si>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</si>
  <si>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</si>
  <si>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</si>
  <si>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</si>
  <si>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</si>
  <si>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</si>
  <si>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</si>
  <si>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</si>
  <si>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</si>
  <si>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</si>
  <si>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</si>
  <si>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</si>
  <si>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</si>
  <si>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</si>
  <si>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</si>
  <si>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</si>
  <si>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</si>
  <si>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</si>
  <si>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</si>
  <si>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</si>
  <si>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</si>
  <si>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</si>
  <si>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</si>
  <si>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</si>
  <si>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</si>
  <si>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</si>
  <si>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</si>
  <si>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</si>
  <si>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</si>
  <si>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</si>
  <si>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</si>
  <si>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</si>
  <si>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</si>
  <si>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</si>
  <si>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</si>
  <si>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</si>
  <si>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</si>
  <si>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</si>
  <si>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</si>
  <si>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</si>
  <si>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</si>
  <si>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</si>
  <si>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</si>
  <si>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</si>
  <si>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</si>
  <si>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</si>
  <si>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</si>
  <si>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</si>
  <si>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</si>
  <si>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</si>
  <si>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</si>
  <si>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</si>
  <si>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</si>
  <si>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</si>
  <si>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</si>
  <si>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</si>
  <si>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</si>
  <si>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</si>
  <si>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</si>
  <si>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</si>
  <si>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</si>
  <si>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</si>
  <si>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</si>
  <si>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</si>
  <si>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</si>
  <si>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</si>
  <si>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</si>
  <si>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</si>
  <si>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</si>
  <si>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</si>
  <si>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</si>
  <si>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</si>
  <si>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</si>
  <si>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</si>
  <si>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</si>
  <si>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</si>
  <si>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</si>
  <si>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</si>
  <si>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</si>
  <si>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</si>
  <si>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</si>
  <si>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</si>
  <si>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</si>
  <si>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</si>
  <si>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</si>
  <si>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</si>
  <si>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</si>
  <si>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</si>
  <si>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</si>
  <si>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</si>
  <si>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</si>
  <si>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</si>
  <si>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</si>
  <si>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</si>
  <si>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</si>
  <si>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</si>
  <si>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</si>
  <si>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</si>
  <si>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</si>
  <si>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</si>
  <si>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</si>
  <si>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</si>
  <si>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</si>
  <si>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</si>
  <si>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</si>
  <si>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</si>
  <si>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</si>
  <si>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</si>
  <si>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</si>
  <si>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</si>
  <si>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</si>
  <si>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</si>
  <si>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</si>
  <si>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</si>
  <si>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</si>
  <si>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</si>
  <si>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</si>
  <si>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</si>
  <si>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</si>
  <si>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</si>
  <si>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</si>
  <si>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</si>
  <si>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</si>
  <si>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</si>
  <si>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</si>
  <si>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</si>
  <si>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</si>
  <si>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</si>
  <si>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</si>
  <si>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</si>
  <si>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</si>
  <si>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</si>
  <si>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</si>
  <si>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</si>
  <si>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</si>
  <si>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</si>
  <si>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</si>
  <si>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</si>
  <si>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</si>
  <si>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</si>
  <si>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</si>
  <si>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</si>
  <si>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</si>
  <si>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</si>
  <si>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</si>
  <si>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</si>
  <si>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</si>
  <si>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</si>
  <si>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</si>
  <si>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</si>
  <si>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</si>
  <si>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</si>
  <si>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</si>
  <si>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</si>
  <si>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</si>
  <si>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</si>
  <si>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</si>
  <si>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</si>
  <si>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</si>
  <si>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</si>
  <si>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</si>
  <si>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</si>
  <si>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</si>
  <si>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</si>
  <si>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</si>
  <si>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</si>
  <si>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</si>
  <si>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</si>
  <si>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</si>
  <si>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</si>
  <si>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</si>
  <si>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</si>
  <si>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</si>
  <si>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</si>
  <si>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</si>
  <si>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</si>
  <si>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</si>
  <si>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</si>
  <si>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</si>
  <si>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</si>
  <si>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</si>
  <si>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</si>
  <si>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</si>
  <si>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</si>
  <si>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</si>
  <si>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</si>
  <si>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</si>
  <si>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</si>
  <si>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</si>
  <si>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</si>
  <si>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</si>
  <si>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</si>
  <si>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</si>
  <si>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</si>
  <si>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</si>
  <si>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</si>
  <si>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</si>
  <si>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</si>
  <si>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</si>
  <si>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</si>
  <si>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</si>
  <si>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</si>
  <si>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</si>
  <si>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</si>
  <si>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</si>
  <si>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</si>
  <si>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</si>
  <si>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</si>
  <si>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</si>
  <si>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</si>
  <si>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</si>
  <si>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</si>
  <si>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</si>
  <si>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</si>
  <si>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</si>
  <si>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</si>
  <si>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</si>
  <si>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</si>
  <si>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</si>
  <si>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</si>
  <si>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</si>
  <si>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</si>
  <si>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</si>
  <si>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</si>
  <si>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</si>
  <si>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</si>
  <si>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</si>
  <si>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</si>
  <si>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</si>
  <si>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</si>
  <si>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</si>
  <si>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</si>
  <si>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</si>
  <si>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</si>
  <si>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</si>
  <si>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</si>
  <si>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</si>
  <si>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</si>
  <si>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</si>
  <si>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</si>
  <si>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</si>
  <si>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</si>
  <si>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</si>
  <si>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</si>
  <si>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</si>
  <si>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</si>
  <si>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</si>
  <si>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</si>
  <si>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</si>
  <si>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</si>
  <si>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</si>
  <si>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</si>
  <si>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</si>
  <si>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</si>
  <si>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</si>
  <si>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</si>
  <si>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</si>
  <si>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</si>
  <si>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</si>
  <si>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</si>
  <si>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</si>
  <si>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</si>
  <si>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</si>
  <si>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</si>
  <si>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</si>
  <si>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</si>
  <si>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</si>
  <si>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</si>
  <si>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</si>
  <si>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</si>
  <si>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</si>
  <si>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</si>
  <si>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</si>
  <si>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</si>
  <si>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</si>
  <si>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</si>
  <si>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</si>
  <si>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</si>
  <si>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</si>
  <si>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</si>
  <si>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</si>
  <si>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</si>
  <si>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</si>
  <si>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</si>
  <si>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</si>
  <si>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</si>
  <si>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</si>
  <si>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</si>
  <si>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</si>
  <si>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</si>
  <si>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</si>
  <si>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</si>
  <si>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</si>
  <si>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</si>
  <si>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</si>
  <si>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</si>
  <si>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</si>
  <si>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</si>
  <si>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</si>
  <si>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</si>
  <si>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</si>
  <si>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</si>
  <si>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</si>
  <si>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</si>
  <si>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</si>
  <si>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</si>
  <si>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</si>
  <si>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</si>
  <si>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</si>
  <si>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</si>
  <si>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</si>
  <si>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</si>
  <si>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</si>
  <si>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</si>
  <si>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</si>
  <si>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</si>
  <si>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</si>
  <si>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</si>
  <si>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</si>
  <si>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</si>
  <si>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</si>
  <si>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</si>
  <si>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</si>
  <si>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</si>
  <si>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</si>
  <si>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</si>
  <si>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</si>
  <si>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</si>
  <si>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</si>
  <si>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</si>
  <si>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</si>
  <si>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</si>
  <si>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</si>
  <si>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</si>
  <si>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</si>
  <si>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</si>
  <si>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</si>
  <si>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</si>
  <si>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</si>
  <si>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</si>
  <si>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</si>
  <si>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</si>
  <si>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</si>
  <si>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</si>
  <si>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</si>
  <si>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</si>
  <si>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</si>
  <si>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</si>
  <si>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</si>
  <si>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</si>
  <si>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</si>
  <si>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</si>
  <si>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</si>
  <si>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</si>
  <si>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</si>
  <si>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</si>
  <si>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</si>
  <si>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</si>
  <si>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</si>
  <si>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</si>
  <si>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</si>
  <si>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</si>
  <si>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</si>
  <si>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</si>
  <si>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</si>
  <si>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</si>
  <si>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</si>
  <si>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</si>
  <si>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</si>
  <si>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</si>
  <si>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</si>
  <si>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</si>
  <si>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</si>
  <si>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</si>
  <si>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</si>
  <si>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</si>
  <si>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</si>
  <si>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</si>
  <si>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</si>
  <si>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</si>
  <si>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</si>
  <si>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</si>
  <si>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</si>
  <si>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</si>
  <si>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</si>
  <si>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</si>
  <si>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</si>
  <si>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</si>
  <si>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</si>
  <si>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</si>
  <si>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</si>
  <si>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</si>
  <si>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</si>
  <si>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</si>
  <si>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</si>
  <si>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</si>
  <si>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</si>
  <si>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</si>
  <si>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</si>
  <si>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</si>
  <si>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</si>
  <si>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</si>
  <si>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</si>
  <si>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</si>
  <si>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</si>
  <si>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</si>
  <si>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</si>
  <si>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</si>
  <si>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</si>
  <si>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</si>
  <si>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</si>
  <si>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</si>
  <si>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</si>
  <si>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</si>
  <si>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</si>
  <si>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</si>
  <si>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</si>
  <si>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</si>
  <si>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</si>
  <si>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</si>
  <si>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</si>
  <si>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</si>
  <si>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</si>
  <si>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</si>
  <si>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</si>
  <si>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</si>
  <si>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</si>
  <si>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</si>
  <si>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</si>
  <si>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</si>
  <si>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</si>
  <si>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</si>
  <si>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</si>
  <si>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</si>
  <si>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</si>
  <si>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</si>
  <si>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</si>
  <si>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</si>
  <si>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</si>
  <si>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</si>
  <si>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</si>
  <si>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</si>
  <si>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</si>
  <si>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</si>
  <si>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</si>
  <si>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</si>
  <si>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</si>
  <si>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</si>
  <si>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</si>
  <si>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</si>
  <si>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</si>
  <si>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</si>
  <si>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</si>
  <si>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</si>
  <si>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</si>
  <si>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</si>
  <si>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</si>
  <si>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</si>
  <si>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</si>
  <si>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</si>
  <si>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</si>
  <si>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</si>
  <si>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</si>
  <si>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</si>
  <si>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</si>
  <si>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</si>
  <si>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</si>
  <si>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</si>
  <si>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</si>
  <si>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</si>
  <si>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</si>
  <si>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</si>
  <si>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</si>
  <si>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</si>
  <si>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</si>
  <si>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</si>
  <si>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</si>
  <si>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</si>
  <si>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</si>
  <si>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</si>
  <si>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</si>
  <si>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</si>
  <si>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</si>
  <si>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</si>
  <si>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</si>
  <si>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</si>
  <si>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</si>
  <si>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</si>
  <si>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</si>
  <si>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</si>
  <si>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</si>
  <si>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</si>
  <si>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</si>
  <si>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</si>
  <si>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</si>
  <si>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</si>
  <si>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</si>
  <si>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</si>
  <si>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</si>
  <si>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</si>
  <si>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</si>
  <si>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</si>
  <si>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</si>
  <si>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</si>
  <si>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</si>
  <si>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</si>
  <si>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</si>
  <si>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</si>
  <si>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</si>
  <si>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</si>
  <si>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</si>
  <si>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</si>
  <si>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</si>
  <si>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</si>
  <si>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</si>
  <si>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</si>
  <si>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</si>
  <si>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</si>
  <si>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</si>
  <si>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</si>
  <si>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</si>
  <si>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</si>
  <si>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</si>
  <si>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</si>
  <si>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</si>
  <si>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</si>
  <si>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</si>
  <si>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</si>
  <si>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</si>
  <si>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</si>
  <si>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</si>
  <si>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</si>
  <si>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</si>
  <si>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</si>
  <si>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</si>
  <si>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</si>
  <si>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</si>
  <si>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</si>
  <si>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</si>
  <si>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</si>
  <si>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</si>
  <si>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</si>
  <si>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</si>
  <si>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</si>
  <si>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</si>
  <si>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</si>
  <si>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</si>
  <si>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</si>
  <si>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</si>
  <si>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</si>
  <si>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</si>
  <si>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</si>
  <si>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</si>
  <si>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</si>
  <si>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</si>
  <si>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</si>
  <si>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</si>
  <si>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</si>
  <si>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</si>
  <si>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</si>
  <si>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</si>
  <si>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</si>
  <si>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</si>
  <si>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</si>
  <si>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</si>
  <si>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</si>
  <si>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</si>
  <si>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</si>
  <si>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</si>
  <si>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</si>
  <si>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</si>
  <si>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</si>
  <si>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</si>
  <si>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</si>
  <si>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</si>
  <si>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</si>
  <si>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</si>
  <si>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</si>
  <si>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</si>
  <si>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</si>
  <si>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</si>
  <si>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</si>
  <si>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</si>
  <si>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</si>
  <si>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</si>
  <si>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</si>
  <si>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</si>
  <si>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</si>
  <si>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</si>
  <si>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</si>
  <si>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</si>
  <si>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</si>
  <si>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</si>
  <si>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</si>
  <si>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</si>
  <si>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</si>
  <si>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</si>
  <si>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</si>
  <si>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</si>
  <si>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</si>
  <si>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</si>
  <si>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</si>
  <si>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</si>
  <si>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</si>
  <si>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</si>
  <si>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</si>
  <si>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</si>
  <si>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</si>
  <si>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</si>
  <si>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</si>
  <si>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</si>
  <si>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</si>
  <si>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</si>
  <si>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</si>
  <si>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</si>
  <si>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</si>
  <si>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</si>
  <si>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</si>
  <si>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</si>
  <si>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</si>
  <si>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</si>
  <si>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</si>
  <si>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</si>
  <si>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</si>
  <si>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</si>
  <si>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</si>
  <si>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</si>
  <si>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</si>
  <si>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</si>
  <si>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</si>
  <si>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</si>
  <si>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</si>
  <si>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</si>
  <si>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</si>
  <si>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</si>
  <si>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</si>
  <si>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</si>
  <si>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</si>
  <si>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</si>
  <si>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</si>
  <si>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</si>
  <si>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</si>
  <si>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</si>
  <si>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</si>
  <si>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</si>
  <si>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</si>
  <si>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</si>
  <si>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</si>
  <si>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</si>
  <si>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</si>
  <si>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</si>
  <si>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</si>
  <si>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</si>
  <si>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</si>
  <si>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</si>
  <si>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</si>
  <si>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</si>
  <si>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</si>
  <si>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</si>
  <si>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</si>
  <si>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</si>
  <si>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</si>
  <si>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</si>
  <si>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</si>
  <si>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</si>
  <si>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</si>
  <si>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</si>
  <si>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</si>
  <si>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</si>
  <si>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</si>
  <si>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</si>
  <si>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</si>
  <si>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</si>
  <si>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</si>
  <si>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</si>
  <si>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</si>
  <si>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</si>
  <si>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</si>
  <si>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</si>
  <si>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</si>
  <si>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</si>
  <si>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</si>
  <si>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</si>
  <si>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</si>
  <si>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</si>
  <si>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</si>
  <si>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</si>
  <si>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</si>
  <si>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</si>
  <si>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</si>
  <si>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</si>
  <si>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</si>
  <si>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</si>
  <si>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</si>
  <si>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</si>
  <si>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</si>
  <si>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</si>
  <si>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</si>
  <si>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</si>
  <si>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</si>
  <si>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</si>
  <si>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</si>
  <si>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</si>
  <si>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</si>
  <si>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</si>
  <si>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</si>
  <si>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</si>
  <si>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</si>
  <si>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</si>
  <si>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</si>
  <si>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</si>
  <si>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</si>
  <si>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</si>
  <si>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</si>
  <si>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</si>
  <si>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</si>
  <si>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</si>
  <si>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</si>
  <si>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</si>
  <si>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</si>
  <si>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</si>
  <si>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</si>
  <si>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</si>
  <si>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</si>
  <si>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</si>
  <si>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</si>
  <si>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</si>
  <si>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</si>
  <si>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</si>
  <si>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</si>
  <si>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</si>
  <si>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</si>
  <si>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</si>
  <si>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</si>
  <si>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</si>
  <si>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</si>
  <si>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</si>
  <si>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</si>
  <si>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</si>
  <si>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</si>
  <si>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</si>
  <si>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</si>
  <si>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</si>
  <si>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</si>
  <si>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</si>
  <si>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</si>
  <si>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</si>
  <si>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</si>
  <si>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</si>
  <si>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</si>
  <si>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</si>
  <si>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</si>
  <si>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</si>
  <si>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</si>
  <si>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</si>
  <si>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</si>
  <si>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</si>
  <si>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</si>
  <si>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</si>
  <si>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</si>
  <si>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</si>
  <si>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</si>
  <si>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</si>
  <si>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</si>
  <si>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</si>
  <si>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</si>
  <si>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</si>
  <si>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</si>
  <si>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</si>
  <si>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</si>
  <si>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</si>
  <si>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</si>
  <si>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</si>
  <si>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</si>
  <si>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</si>
  <si>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</si>
  <si>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</si>
  <si>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</si>
  <si>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</si>
  <si>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</si>
  <si>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</si>
  <si>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</si>
  <si>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</si>
  <si>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</si>
  <si>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</si>
  <si>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</si>
  <si>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</si>
  <si>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</si>
  <si>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</si>
  <si>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</si>
  <si>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</si>
  <si>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</si>
  <si>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</si>
  <si>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</si>
  <si>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</si>
  <si>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</si>
  <si>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</si>
  <si>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</si>
  <si>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</si>
  <si>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</si>
  <si>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</si>
  <si>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</si>
  <si>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</si>
  <si>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</si>
  <si>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</si>
  <si>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</si>
  <si>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</si>
  <si>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</si>
  <si>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</si>
  <si>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</si>
  <si>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</si>
  <si>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</si>
  <si>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</si>
  <si>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</si>
  <si>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</si>
  <si>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</si>
  <si>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</si>
  <si>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</si>
  <si>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</si>
  <si>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</si>
  <si>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</si>
  <si>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</si>
  <si>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</si>
  <si>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</si>
  <si>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</si>
  <si>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</si>
  <si>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</si>
  <si>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</si>
  <si>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</si>
  <si>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</si>
  <si>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</si>
  <si>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</si>
  <si>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</si>
  <si>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</si>
  <si>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</si>
  <si>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</si>
  <si>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</si>
  <si>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</si>
  <si>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</si>
  <si>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</si>
  <si>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</si>
  <si>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</si>
  <si>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</si>
  <si>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</si>
  <si>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</si>
  <si>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</si>
  <si>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</si>
  <si>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</si>
  <si>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</si>
  <si>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</si>
  <si>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</si>
  <si>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</si>
  <si>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</si>
  <si>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</si>
  <si>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</si>
  <si>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</si>
  <si>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</si>
  <si>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</si>
  <si>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</si>
  <si>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</si>
  <si>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</si>
  <si>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</si>
  <si>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</si>
  <si>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</si>
  <si>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</si>
  <si>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</si>
  <si>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</si>
  <si>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</si>
  <si>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</si>
  <si>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</si>
  <si>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</si>
  <si>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</si>
  <si>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</si>
  <si>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</si>
  <si>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</si>
  <si>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</si>
  <si>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</si>
  <si>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</si>
  <si>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</si>
  <si>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</si>
  <si>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</si>
  <si>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</si>
  <si>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</si>
  <si>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</si>
  <si>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</si>
  <si>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</si>
  <si>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</si>
  <si>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</si>
  <si>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</si>
  <si>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</si>
  <si>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</si>
  <si>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</si>
  <si>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</si>
  <si>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</si>
  <si>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</si>
  <si>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</si>
  <si>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</si>
  <si>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</si>
  <si>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</si>
  <si>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</si>
  <si>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</si>
  <si>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</si>
  <si>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</si>
  <si>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</si>
  <si>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</si>
  <si>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</si>
  <si>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</si>
  <si>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</si>
  <si>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</si>
  <si>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</si>
  <si>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</si>
  <si>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</si>
  <si>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</si>
  <si>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</si>
  <si>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</si>
  <si>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</si>
  <si>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</si>
  <si>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</si>
  <si>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</si>
  <si>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</si>
  <si>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</si>
  <si>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</si>
  <si>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</si>
  <si>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</si>
  <si>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</si>
  <si>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</si>
  <si>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</si>
  <si>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</si>
  <si>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</si>
  <si>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</si>
  <si>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</si>
  <si>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</si>
  <si>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</si>
  <si>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</si>
  <si>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</si>
  <si>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</si>
  <si>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</si>
  <si>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</si>
  <si>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</si>
  <si>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</si>
  <si>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</si>
  <si>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</si>
  <si>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</si>
  <si>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</si>
  <si>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</si>
  <si>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</si>
  <si>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</si>
  <si>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</si>
  <si>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</si>
  <si>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</si>
  <si>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</si>
  <si>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</si>
  <si>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</si>
  <si>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</si>
  <si>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</si>
  <si>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</si>
  <si>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</si>
  <si>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</si>
  <si>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</si>
  <si>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</si>
  <si>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</si>
  <si>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</si>
  <si>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</si>
  <si>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</si>
  <si>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</si>
  <si>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</si>
  <si>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</si>
  <si>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</si>
  <si>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</si>
  <si>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</si>
  <si>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</si>
  <si>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</si>
  <si>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</si>
  <si>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</si>
  <si>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</si>
  <si>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</si>
  <si>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</si>
  <si>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</si>
  <si>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</si>
  <si>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</si>
  <si>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</si>
  <si>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</si>
  <si>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</si>
  <si>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</si>
  <si>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</si>
  <si>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</si>
  <si>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</si>
  <si>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</si>
  <si>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</si>
  <si>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</si>
  <si>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</si>
  <si>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</si>
  <si>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</si>
  <si>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</si>
  <si>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</si>
  <si>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</si>
  <si>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</si>
  <si>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</si>
  <si>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</si>
  <si>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</si>
  <si>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</si>
  <si>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</si>
  <si>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</si>
  <si>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</si>
  <si>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</si>
  <si>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</si>
  <si>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</si>
  <si>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</si>
  <si>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</si>
  <si>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</si>
  <si>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</si>
  <si>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</si>
  <si>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</si>
  <si>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</si>
  <si>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</si>
  <si>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</si>
  <si>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</si>
  <si>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</si>
  <si>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</si>
  <si>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</si>
  <si>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</si>
  <si>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</si>
  <si>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</si>
  <si>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</si>
  <si>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</si>
  <si>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</si>
  <si>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</si>
  <si>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</si>
  <si>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</si>
  <si>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</si>
  <si>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</si>
  <si>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</si>
  <si>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</si>
  <si>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</si>
  <si>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</si>
  <si>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</si>
  <si>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</si>
  <si>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</si>
  <si>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</si>
  <si>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</si>
  <si>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</si>
  <si>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</si>
  <si>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</si>
  <si>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</si>
  <si>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</si>
  <si>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</si>
  <si>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</si>
  <si>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</si>
  <si>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</si>
  <si>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</si>
  <si>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</si>
  <si>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</si>
  <si>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</si>
  <si>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</si>
  <si>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</si>
  <si>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</si>
  <si>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</si>
  <si>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</si>
  <si>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</si>
  <si>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</si>
  <si>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</si>
  <si>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</si>
  <si>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</si>
  <si>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</si>
  <si>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</si>
  <si>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</si>
  <si>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</si>
  <si>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</si>
  <si>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</si>
  <si>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</si>
  <si>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</si>
  <si>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</si>
  <si>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</si>
  <si>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</si>
  <si>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</si>
  <si>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</si>
  <si>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</si>
  <si>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</si>
  <si>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</si>
  <si>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</si>
  <si>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</si>
  <si>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</si>
  <si>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</si>
  <si>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</si>
  <si>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</si>
  <si>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</si>
  <si>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</si>
  <si>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</si>
  <si>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</si>
  <si>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</si>
  <si>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</si>
  <si>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</si>
  <si>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</si>
  <si>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</si>
  <si>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</si>
  <si>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</si>
  <si>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</si>
  <si>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</si>
  <si>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</si>
  <si>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</si>
  <si>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</si>
  <si>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</si>
  <si>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</si>
  <si>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</si>
  <si>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</si>
  <si>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</si>
  <si>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</si>
  <si>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</si>
  <si>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</si>
  <si>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</si>
  <si>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</si>
  <si>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</si>
  <si>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</si>
  <si>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</si>
  <si>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</si>
  <si>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</si>
  <si>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</si>
  <si>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</si>
  <si>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</si>
  <si>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</si>
  <si>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</si>
  <si>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</si>
  <si>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</si>
  <si>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</si>
  <si>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</si>
  <si>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</si>
  <si>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</si>
  <si>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</si>
  <si>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</si>
  <si>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</si>
  <si>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</si>
  <si>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</si>
  <si>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</si>
  <si>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</si>
  <si>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</si>
  <si>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</si>
  <si>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</si>
  <si>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</si>
  <si>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</si>
  <si>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</si>
  <si>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</si>
  <si>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</si>
  <si>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</si>
  <si>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</si>
  <si>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</si>
  <si>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</si>
  <si>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</si>
  <si>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</si>
  <si>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</si>
  <si>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</si>
  <si>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</si>
  <si>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</si>
  <si>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</si>
  <si>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</si>
  <si>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</si>
  <si>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</si>
  <si>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</si>
  <si>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</si>
  <si>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</si>
  <si>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</si>
  <si>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</si>
  <si>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</si>
  <si>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</si>
  <si>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</si>
  <si>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</si>
  <si>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</si>
  <si>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</si>
  <si>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</si>
  <si>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</si>
  <si>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</si>
  <si>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</si>
  <si>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</si>
  <si>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</si>
  <si>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</si>
  <si>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</si>
  <si>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</si>
  <si>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</si>
  <si>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</si>
  <si>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</si>
  <si>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</si>
  <si>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</si>
  <si>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</si>
  <si>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</si>
  <si>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</si>
  <si>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</si>
  <si>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</si>
  <si>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</si>
  <si>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</si>
  <si>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</si>
  <si>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</si>
  <si>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</si>
  <si>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</si>
  <si>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</si>
  <si>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</si>
  <si>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</si>
  <si>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</si>
  <si>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</si>
  <si>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</si>
  <si>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</si>
  <si>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</si>
  <si>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</si>
  <si>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</si>
  <si>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</si>
  <si>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</si>
  <si>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</si>
  <si>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</si>
  <si>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</si>
  <si>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</si>
  <si>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</si>
  <si>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</si>
  <si>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</si>
  <si>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</si>
  <si>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</si>
  <si>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</si>
  <si>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</si>
  <si>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</si>
  <si>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</si>
  <si>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</si>
  <si>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</si>
  <si>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</si>
  <si>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</si>
  <si>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</si>
  <si>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</si>
  <si>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</si>
  <si>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</si>
  <si>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</si>
  <si>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</si>
  <si>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</si>
  <si>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</si>
  <si>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</si>
  <si>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</si>
  <si>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</si>
  <si>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</si>
  <si>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</si>
  <si>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</si>
  <si>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</si>
  <si>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</si>
  <si>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</si>
  <si>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</si>
  <si>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</si>
  <si>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</si>
  <si>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</si>
  <si>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</si>
  <si>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</si>
  <si>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</si>
  <si>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</si>
  <si>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</si>
  <si>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</si>
  <si>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</si>
  <si>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</si>
  <si>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</si>
  <si>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</si>
  <si>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</si>
  <si>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</si>
  <si>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</si>
  <si>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</si>
  <si>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</si>
  <si>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</si>
  <si>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</si>
  <si>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</si>
  <si>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</si>
  <si>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</si>
  <si>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</si>
  <si>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</si>
  <si>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</si>
  <si>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</si>
  <si>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</si>
  <si>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</si>
  <si>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</si>
  <si>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</si>
  <si>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</si>
  <si>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</si>
  <si>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</si>
  <si>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</si>
  <si>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</si>
  <si>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</si>
  <si>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</si>
  <si>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</si>
  <si>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</si>
  <si>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</si>
  <si>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</si>
  <si>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</si>
  <si>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</si>
  <si>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</si>
  <si>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</si>
  <si>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</si>
  <si>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</si>
  <si>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</si>
  <si>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</si>
  <si>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</si>
  <si>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</si>
  <si>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</si>
  <si>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</si>
  <si>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</si>
  <si>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</si>
  <si>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</si>
  <si>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</si>
  <si>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</si>
  <si>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</si>
  <si>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</si>
  <si>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</si>
  <si>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</si>
  <si>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</si>
  <si>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</si>
  <si>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</si>
  <si>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</si>
  <si>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</si>
  <si>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</si>
  <si>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</si>
  <si>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</si>
  <si>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</si>
  <si>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</si>
  <si>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</si>
  <si>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</si>
  <si>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</si>
  <si>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</si>
  <si>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</si>
  <si>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</si>
  <si>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</si>
  <si>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</si>
  <si>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</si>
  <si>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</si>
  <si>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</si>
  <si>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</si>
  <si>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</si>
  <si>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</si>
  <si>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</si>
  <si>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</si>
  <si>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</si>
  <si>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</si>
  <si>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</si>
  <si>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</si>
  <si>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</si>
  <si>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</si>
  <si>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</si>
  <si>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</si>
  <si>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</si>
  <si>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</si>
  <si>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</si>
  <si>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</si>
  <si>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</si>
  <si>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</si>
  <si>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</si>
  <si>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</si>
  <si>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</si>
  <si>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</si>
  <si>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</si>
  <si>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</si>
  <si>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</si>
  <si>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</si>
  <si>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</si>
  <si>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</si>
  <si>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</si>
  <si>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</si>
  <si>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</si>
  <si>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</si>
  <si>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</si>
  <si>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</si>
  <si>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</si>
  <si>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</si>
  <si>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</si>
  <si>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</si>
  <si>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</si>
  <si>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</si>
  <si>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</si>
  <si>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</si>
  <si>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</si>
  <si>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</si>
  <si>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</si>
  <si>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</si>
  <si>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</si>
  <si>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</si>
  <si>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</si>
  <si>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</si>
  <si>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</si>
  <si>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</si>
  <si>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</si>
  <si>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</si>
  <si>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</si>
  <si>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</si>
  <si>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</si>
  <si>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</si>
  <si>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</si>
  <si>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</si>
  <si>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</si>
  <si>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</si>
  <si>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</si>
  <si>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</si>
  <si>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</si>
  <si>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</si>
  <si>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</si>
  <si>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</si>
  <si>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</si>
  <si>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</si>
  <si>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</si>
  <si>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</si>
  <si>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</si>
  <si>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</si>
  <si>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</si>
  <si>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</si>
  <si>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</si>
  <si>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</si>
  <si>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</si>
  <si>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</si>
  <si>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</si>
  <si>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</si>
  <si>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</si>
  <si>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</si>
  <si>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</si>
  <si>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</si>
  <si>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</si>
  <si>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</si>
  <si>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</si>
  <si>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</si>
  <si>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</si>
  <si>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</si>
  <si>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</si>
  <si>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</si>
  <si>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</si>
  <si>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</si>
  <si>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</si>
  <si>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</si>
  <si>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</si>
  <si>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</si>
  <si>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</si>
  <si>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</si>
  <si>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</si>
  <si>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</si>
  <si>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</si>
  <si>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</si>
  <si>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</si>
  <si>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</si>
  <si>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</si>
  <si>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</si>
  <si>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</si>
  <si>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</si>
  <si>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</si>
  <si>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</si>
  <si>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</si>
  <si>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</si>
  <si>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</si>
  <si>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</si>
  <si>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</si>
  <si>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</si>
  <si>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</si>
  <si>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</si>
  <si>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</si>
  <si>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</si>
  <si>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</si>
  <si>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</si>
  <si>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</si>
  <si>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</si>
  <si>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</si>
  <si>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</si>
  <si>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</si>
  <si>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</si>
  <si>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</si>
  <si>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</si>
  <si>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</si>
  <si>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</si>
  <si>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</si>
  <si>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</si>
  <si>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</si>
  <si>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</si>
  <si>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</si>
  <si>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</si>
  <si>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</si>
  <si>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</si>
  <si>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</si>
  <si>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</si>
  <si>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</si>
  <si>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</si>
  <si>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</si>
  <si>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</si>
  <si>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</si>
  <si>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</si>
  <si>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</si>
  <si>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</si>
  <si>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</si>
  <si>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</si>
  <si>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</si>
  <si>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</si>
  <si>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</si>
  <si>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</si>
  <si>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</si>
  <si>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</si>
  <si>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</si>
  <si>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</si>
  <si>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</si>
  <si>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</si>
  <si>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</si>
  <si>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</si>
  <si>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</si>
  <si>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</si>
  <si>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</si>
  <si>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</si>
  <si>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</si>
  <si>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</si>
  <si>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</si>
  <si>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</si>
  <si>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</si>
  <si>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</si>
  <si>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</si>
  <si>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</si>
  <si>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</si>
  <si>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</si>
  <si>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</si>
  <si>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</si>
  <si>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</si>
  <si>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</si>
  <si>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</si>
  <si>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</si>
  <si>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</si>
  <si>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</si>
  <si>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</si>
  <si>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</si>
  <si>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</si>
  <si>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</si>
  <si>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</si>
  <si>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</si>
  <si>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</si>
  <si>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</si>
  <si>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</si>
  <si>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</si>
  <si>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</si>
  <si>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</si>
  <si>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</si>
  <si>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</si>
  <si>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</si>
  <si>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</si>
  <si>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</si>
  <si>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</si>
  <si>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</si>
  <si>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</si>
  <si>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</si>
  <si>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</si>
  <si>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</si>
  <si>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</si>
  <si>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</si>
  <si>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</si>
  <si>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</si>
  <si>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</si>
  <si>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</si>
  <si>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</si>
  <si>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</si>
  <si>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</si>
  <si>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</si>
  <si>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</si>
  <si>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</si>
  <si>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</si>
  <si>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</si>
  <si>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</si>
  <si>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</si>
  <si>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</si>
  <si>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</si>
  <si>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</si>
  <si>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</si>
  <si>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</si>
  <si>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</si>
  <si>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</si>
  <si>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</si>
  <si>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</si>
  <si>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</si>
  <si>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</si>
  <si>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</si>
  <si>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</si>
  <si>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</si>
  <si>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</si>
  <si>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</si>
  <si>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</si>
  <si>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</si>
  <si>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</si>
  <si>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</si>
  <si>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</si>
  <si>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</si>
  <si>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</si>
  <si>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</si>
  <si>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</si>
  <si>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</si>
  <si>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</si>
  <si>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</si>
  <si>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</si>
  <si>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</si>
  <si>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</si>
  <si>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</si>
  <si>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</si>
  <si>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</si>
  <si>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</si>
  <si>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</si>
  <si>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</si>
  <si>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</si>
  <si>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</si>
  <si>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</si>
  <si>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</si>
  <si>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</si>
  <si>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</si>
  <si>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</si>
  <si>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</si>
  <si>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</si>
  <si>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</si>
  <si>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</si>
  <si>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</si>
  <si>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</si>
  <si>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</si>
  <si>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</si>
  <si>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</si>
  <si>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</si>
  <si>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</si>
  <si>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</si>
  <si>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</si>
  <si>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</si>
  <si>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</si>
  <si>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</si>
  <si>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</si>
  <si>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</si>
  <si>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</si>
  <si>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</si>
  <si>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</si>
  <si>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</si>
  <si>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</si>
  <si>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</si>
  <si>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</si>
  <si>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</si>
  <si>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</si>
  <si>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</si>
  <si>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</si>
  <si>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</si>
  <si>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</si>
  <si>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</si>
  <si>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</si>
  <si>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</si>
  <si>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</si>
  <si>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</si>
  <si>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</si>
  <si>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</si>
  <si>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</si>
  <si>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</si>
  <si>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</si>
  <si>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</si>
  <si>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</si>
  <si>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</si>
  <si>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</si>
  <si>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</si>
  <si>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</si>
  <si>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</si>
  <si>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</si>
  <si>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</si>
  <si>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</si>
  <si>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</si>
  <si>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</si>
  <si>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</si>
  <si>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</si>
  <si>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</si>
  <si>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</si>
  <si>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</si>
  <si>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</si>
  <si>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</si>
  <si>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</si>
  <si>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</si>
  <si>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</si>
  <si>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</si>
  <si>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</si>
  <si>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</si>
  <si>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</si>
  <si>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</si>
  <si>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</si>
  <si>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</si>
  <si>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</si>
  <si>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</si>
  <si>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</si>
  <si>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</si>
  <si>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</si>
  <si>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</si>
  <si>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</si>
  <si>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</si>
  <si>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</si>
  <si>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</si>
  <si>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</si>
  <si>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</si>
  <si>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</si>
  <si>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</si>
  <si>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</si>
  <si>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</si>
  <si>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</si>
  <si>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</si>
  <si>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</si>
  <si>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</si>
  <si>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</si>
  <si>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</si>
  <si>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</si>
  <si>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</si>
  <si>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</si>
  <si>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</si>
  <si>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</si>
  <si>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</si>
  <si>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</si>
  <si>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</si>
  <si>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</si>
  <si>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</si>
  <si>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</si>
  <si>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</si>
  <si>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</si>
  <si>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</si>
  <si>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</si>
  <si>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</si>
  <si>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</si>
  <si>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</si>
  <si>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</si>
  <si>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</si>
  <si>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</si>
  <si>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</si>
  <si>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</si>
  <si>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</si>
  <si>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</si>
  <si>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</si>
  <si>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</si>
  <si>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</si>
  <si>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</si>
  <si>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</si>
  <si>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</si>
  <si>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</si>
  <si>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</si>
  <si>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</si>
  <si>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</si>
  <si>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</si>
  <si>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</si>
  <si>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</si>
  <si>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</si>
  <si>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</si>
  <si>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</si>
  <si>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</si>
  <si>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</si>
  <si>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</si>
  <si>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</si>
  <si>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</si>
  <si>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</si>
  <si>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</si>
  <si>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</si>
  <si>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</si>
  <si>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</si>
  <si>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</si>
  <si>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</si>
  <si>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</si>
  <si>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</si>
  <si>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</si>
  <si>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</si>
  <si>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</si>
  <si>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</si>
  <si>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</si>
  <si>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</si>
  <si>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</si>
  <si>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</si>
  <si>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</si>
  <si>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</si>
  <si>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</si>
  <si>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</si>
  <si>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</si>
  <si>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</si>
  <si>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</si>
  <si>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</si>
  <si>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</si>
  <si>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</si>
  <si>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</si>
  <si>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</si>
  <si>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</si>
  <si>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</si>
  <si>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</si>
  <si>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</si>
  <si>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</si>
  <si>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</si>
  <si>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</si>
  <si>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</si>
  <si>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</si>
  <si>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</si>
  <si>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</si>
  <si>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</si>
  <si>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</si>
  <si>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</si>
  <si>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</si>
  <si>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</si>
  <si>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</si>
  <si>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</si>
  <si>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</si>
  <si>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</si>
  <si>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</si>
  <si>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</si>
  <si>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</si>
  <si>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</si>
  <si>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</si>
  <si>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</si>
  <si>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</si>
  <si>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</si>
  <si>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</si>
  <si>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</si>
  <si>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</si>
  <si>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</si>
  <si>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</si>
  <si>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</si>
  <si>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</si>
  <si>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</si>
  <si>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</si>
  <si>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</si>
  <si>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</si>
  <si>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</si>
  <si>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</si>
  <si>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</si>
  <si>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</si>
  <si>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</si>
  <si>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</si>
  <si>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</si>
  <si>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</si>
  <si>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</si>
  <si>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</si>
  <si>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</si>
  <si>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</si>
  <si>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</si>
  <si>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</si>
  <si>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</si>
  <si>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</si>
  <si>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</si>
  <si>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</si>
  <si>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</si>
  <si>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</si>
  <si>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</si>
  <si>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</si>
  <si>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</si>
  <si>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</si>
  <si>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</si>
  <si>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</si>
  <si>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</si>
  <si>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</si>
  <si>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</si>
  <si>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</si>
  <si>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</si>
  <si>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</si>
  <si>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</si>
  <si>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</si>
  <si>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</si>
  <si>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</si>
  <si>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</si>
  <si>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</si>
  <si>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</si>
  <si>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</si>
  <si>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</si>
  <si>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</si>
  <si>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</si>
  <si>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</si>
  <si>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</si>
  <si>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</si>
  <si>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</si>
  <si>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</si>
  <si>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</si>
  <si>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</si>
  <si>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</si>
  <si>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</si>
  <si>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</si>
  <si>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</si>
  <si>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</si>
  <si>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</si>
  <si>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</si>
  <si>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</si>
  <si>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</si>
  <si>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</si>
  <si>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</si>
  <si>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</si>
  <si>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</si>
  <si>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</si>
  <si>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</si>
  <si>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</si>
  <si>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</si>
  <si>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</si>
  <si>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</si>
  <si>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</si>
  <si>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</si>
  <si>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</si>
  <si>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</si>
  <si>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</si>
  <si>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</si>
  <si>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</si>
  <si>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</si>
  <si>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</si>
  <si>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</si>
  <si>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</si>
  <si>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</si>
  <si>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</si>
  <si>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</si>
  <si>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</si>
  <si>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</si>
  <si>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</si>
  <si>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</si>
  <si>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</si>
  <si>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</si>
  <si>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</si>
  <si>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</si>
  <si>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</si>
  <si>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</si>
  <si>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</si>
  <si>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</si>
  <si>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</si>
  <si>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</si>
  <si>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</si>
  <si>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</si>
  <si>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</si>
  <si>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</si>
  <si>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</si>
  <si>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</si>
  <si>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</si>
  <si>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</si>
  <si>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</si>
  <si>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</si>
  <si>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</si>
  <si>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</si>
  <si>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</si>
  <si>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</si>
  <si>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</si>
  <si>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</si>
  <si>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</si>
  <si>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</si>
  <si>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</si>
  <si>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</si>
  <si>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</si>
  <si>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</si>
  <si>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</si>
  <si>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</si>
  <si>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</si>
  <si>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</si>
  <si>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</si>
  <si>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</si>
  <si>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</si>
  <si>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</si>
  <si>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</si>
  <si>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</si>
  <si>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</si>
  <si>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</si>
  <si>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</si>
  <si>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</si>
  <si>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</si>
  <si>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</si>
  <si>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</si>
  <si>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</si>
  <si>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</si>
  <si>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</si>
  <si>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</si>
  <si>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</si>
  <si>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</si>
  <si>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</si>
  <si>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</si>
  <si>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</si>
  <si>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</si>
  <si>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</si>
  <si>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</si>
  <si>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</si>
  <si>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</si>
  <si>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</si>
  <si>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</si>
  <si>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</si>
  <si>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</si>
  <si>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</si>
  <si>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</si>
  <si>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</si>
  <si>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</si>
  <si>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</si>
  <si>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</si>
  <si>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</si>
  <si>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</si>
  <si>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</si>
  <si>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</si>
  <si>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</si>
  <si>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</si>
  <si>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</si>
  <si>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</si>
  <si>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</si>
  <si>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</si>
  <si>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</si>
  <si>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</si>
  <si>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</si>
  <si>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</si>
  <si>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</si>
  <si>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</si>
  <si>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</si>
  <si>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</si>
  <si>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</si>
  <si>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</si>
  <si>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</si>
  <si>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</si>
  <si>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</si>
  <si>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</si>
  <si>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</si>
  <si>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</si>
  <si>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</si>
  <si>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</si>
  <si>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</si>
  <si>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</si>
  <si>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</si>
  <si>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</si>
  <si>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</si>
  <si>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</si>
  <si>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</si>
  <si>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</si>
  <si>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</si>
  <si>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</si>
  <si>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</si>
  <si>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</si>
  <si>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</si>
  <si>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</si>
  <si>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</si>
  <si>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</si>
  <si>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</si>
  <si>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</si>
  <si>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</si>
  <si>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</si>
  <si>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</si>
  <si>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</si>
  <si>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</si>
  <si>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</si>
  <si>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</si>
  <si>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</si>
  <si>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</si>
  <si>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</si>
  <si>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</si>
  <si>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</si>
  <si>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</si>
  <si>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</si>
  <si>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</si>
  <si>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</si>
  <si>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</si>
  <si>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</si>
  <si>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</si>
  <si>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</si>
  <si>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</si>
  <si>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</si>
  <si>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</si>
  <si>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</si>
  <si>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</si>
  <si>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</si>
  <si>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</si>
  <si>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</si>
  <si>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</si>
  <si>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</si>
  <si>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</si>
  <si>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</si>
  <si>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</si>
  <si>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</si>
  <si>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</si>
  <si>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</si>
  <si>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</si>
  <si>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</si>
  <si>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</si>
  <si>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</si>
  <si>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</si>
  <si>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</si>
  <si>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</si>
  <si>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</si>
  <si>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</si>
  <si>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</si>
  <si>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</si>
  <si>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</si>
  <si>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</si>
  <si>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</si>
  <si>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</si>
  <si>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</si>
  <si>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</si>
  <si>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</si>
  <si>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</si>
  <si>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</si>
  <si>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</si>
  <si>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</si>
  <si>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</si>
  <si>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</si>
  <si>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</si>
  <si>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</si>
  <si>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</si>
  <si>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</si>
  <si>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</si>
  <si>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</si>
  <si>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</si>
  <si>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</si>
  <si>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</si>
  <si>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</si>
  <si>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</si>
  <si>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</si>
  <si>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</si>
  <si>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</si>
  <si>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</si>
  <si>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</si>
  <si>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</si>
  <si>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</si>
  <si>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</si>
  <si>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</si>
  <si>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</si>
  <si>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</si>
  <si>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</si>
  <si>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</si>
  <si>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</si>
  <si>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</si>
  <si>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</si>
  <si>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</si>
  <si>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</si>
  <si>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</si>
  <si>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</si>
  <si>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</si>
  <si>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</si>
  <si>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</si>
  <si>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</si>
  <si>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</si>
  <si>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</si>
  <si>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</si>
  <si>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</si>
  <si>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</si>
  <si>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</si>
  <si>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</si>
  <si>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</si>
  <si>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</si>
  <si>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</si>
  <si>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</si>
  <si>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</si>
  <si>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</si>
  <si>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</si>
  <si>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</si>
  <si>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</si>
  <si>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</si>
  <si>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</si>
  <si>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</si>
  <si>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</si>
  <si>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</si>
  <si>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</si>
  <si>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</si>
  <si>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</si>
  <si>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</si>
  <si>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</si>
  <si>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</si>
  <si>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</si>
  <si>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</si>
  <si>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</si>
  <si>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</si>
  <si>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</si>
  <si>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</si>
  <si>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</si>
  <si>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</si>
  <si>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</si>
  <si>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</si>
  <si>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</si>
  <si>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</si>
  <si>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</si>
  <si>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</si>
  <si>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</si>
  <si>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</si>
  <si>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</si>
  <si>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</si>
  <si>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</si>
  <si>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</si>
  <si>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</si>
  <si>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</si>
  <si>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</si>
  <si>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</si>
  <si>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</si>
  <si>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</si>
  <si>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</si>
  <si>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</si>
  <si>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</si>
  <si>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</si>
  <si>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</si>
  <si>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</si>
  <si>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</si>
  <si>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</si>
  <si>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</si>
  <si>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</si>
  <si>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</si>
  <si>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</si>
  <si>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</si>
  <si>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</si>
  <si>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</si>
  <si>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</si>
  <si>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</si>
  <si>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</si>
  <si>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</si>
  <si>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</si>
  <si>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</si>
  <si>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</si>
  <si>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</si>
  <si>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</si>
  <si>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</si>
  <si>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</si>
  <si>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</si>
  <si>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</si>
  <si>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</si>
  <si>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</si>
  <si>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</si>
  <si>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</si>
  <si>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</si>
  <si>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</si>
  <si>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</si>
  <si>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</si>
  <si>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</si>
  <si>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</si>
  <si>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</si>
  <si>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</si>
  <si>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</si>
  <si>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</si>
  <si>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</si>
  <si>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</si>
  <si>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</si>
  <si>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</si>
  <si>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</si>
  <si>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</si>
  <si>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</si>
  <si>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</si>
  <si>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</si>
  <si>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</si>
  <si>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</si>
  <si>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</si>
  <si>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</si>
  <si>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</si>
  <si>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</si>
  <si>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</si>
  <si>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</si>
  <si>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</si>
  <si>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</si>
  <si>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</si>
  <si>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</si>
  <si>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</si>
  <si>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</si>
  <si>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</si>
  <si>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</si>
  <si>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</si>
  <si>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</si>
  <si>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</si>
  <si>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</si>
  <si>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</si>
  <si>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</si>
  <si>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</si>
  <si>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</si>
  <si>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</si>
  <si>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</si>
  <si>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</si>
  <si>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</si>
  <si>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</si>
  <si>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</si>
  <si>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</si>
  <si>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</si>
  <si>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</si>
  <si>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</si>
  <si>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</si>
  <si>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</si>
  <si>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</si>
  <si>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</si>
  <si>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</si>
  <si>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</si>
  <si>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</si>
  <si>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</si>
  <si>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</si>
  <si>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</si>
  <si>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</si>
  <si>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</si>
  <si>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</si>
  <si>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</si>
  <si>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</si>
  <si>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</si>
  <si>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</si>
  <si>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</si>
  <si>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</si>
  <si>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</si>
  <si>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</si>
  <si>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</si>
  <si>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</si>
  <si>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</si>
  <si>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</si>
  <si>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</si>
  <si>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</si>
  <si>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</si>
  <si>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</si>
  <si>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</si>
  <si>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</si>
  <si>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</si>
  <si>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</si>
  <si>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</si>
  <si>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</si>
  <si>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</si>
  <si>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</si>
  <si>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</si>
  <si>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</si>
  <si>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</si>
  <si>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</si>
  <si>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</si>
  <si>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</si>
  <si>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</si>
  <si>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</si>
  <si>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</si>
  <si>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</si>
  <si>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</si>
  <si>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</si>
  <si>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</si>
  <si>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</si>
  <si>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</si>
  <si>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</si>
  <si>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</si>
  <si>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</si>
  <si>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</si>
  <si>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</si>
  <si>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</si>
  <si>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</si>
  <si>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</si>
  <si>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</si>
  <si>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</si>
  <si>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</si>
  <si>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</si>
  <si>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</si>
  <si>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</si>
  <si>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</si>
  <si>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</si>
  <si>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</si>
  <si>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</si>
  <si>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</si>
  <si>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</si>
  <si>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</si>
  <si>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</si>
  <si>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</si>
  <si>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</si>
  <si>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</si>
  <si>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</si>
  <si>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</si>
  <si>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</si>
  <si>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</si>
  <si>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</si>
  <si>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</si>
  <si>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</si>
  <si>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</si>
  <si>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</si>
  <si>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</si>
  <si>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</si>
  <si>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</si>
  <si>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</si>
  <si>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</si>
  <si>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</si>
  <si>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</si>
  <si>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</si>
  <si>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</si>
  <si>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</si>
  <si>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</si>
  <si>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</si>
  <si>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</si>
  <si>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</si>
  <si>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</si>
  <si>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</si>
  <si>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</si>
  <si>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</si>
  <si>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</si>
  <si>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</si>
  <si>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</si>
  <si>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</si>
  <si>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</si>
  <si>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</si>
  <si>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</si>
  <si>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</si>
  <si>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</si>
  <si>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</si>
  <si>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</si>
  <si>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</si>
  <si>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</si>
  <si>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</si>
  <si>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</si>
  <si>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</si>
  <si>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</si>
  <si>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</si>
  <si>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</si>
  <si>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</si>
  <si>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</si>
  <si>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</si>
  <si>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</si>
  <si>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</si>
  <si>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</si>
  <si>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</si>
  <si>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</si>
  <si>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</si>
  <si>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</si>
  <si>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</si>
  <si>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</si>
  <si>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</si>
  <si>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</si>
  <si>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</si>
  <si>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</si>
  <si>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</si>
  <si>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</si>
  <si>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</si>
  <si>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</si>
  <si>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</si>
  <si>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</si>
  <si>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</si>
  <si>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</si>
  <si>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</si>
  <si>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</si>
  <si>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</si>
  <si>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</si>
  <si>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</si>
  <si>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</si>
  <si>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</si>
  <si>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</si>
  <si>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</si>
  <si>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</si>
  <si>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</si>
  <si>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</si>
  <si>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</si>
  <si>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</si>
  <si>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</si>
  <si>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</si>
  <si>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</si>
  <si>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</si>
  <si>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</si>
  <si>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</si>
  <si>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</si>
  <si>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</si>
  <si>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</si>
  <si>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</si>
  <si>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</si>
  <si>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</si>
  <si>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</si>
  <si>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</si>
  <si>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</si>
  <si>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</si>
  <si>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</si>
  <si>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</si>
  <si>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</si>
  <si>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</si>
  <si>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</si>
  <si>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</si>
  <si>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</si>
  <si>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</si>
  <si>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</si>
  <si>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</si>
  <si>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</si>
  <si>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</si>
  <si>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</si>
  <si>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</si>
  <si>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</si>
  <si>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</si>
  <si>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</si>
  <si>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</si>
  <si>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</si>
  <si>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</si>
  <si>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</si>
  <si>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</si>
  <si>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</si>
  <si>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</si>
  <si>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</si>
  <si>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</si>
  <si>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</si>
  <si>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</si>
  <si>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</si>
  <si>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</si>
  <si>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</si>
  <si>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</si>
  <si>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</si>
  <si>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</si>
  <si>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</si>
  <si>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</si>
  <si>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</si>
  <si>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</si>
  <si>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</si>
  <si>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</si>
  <si>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</si>
  <si>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</si>
  <si>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</si>
  <si>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</si>
  <si>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</si>
  <si>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</si>
  <si>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</si>
  <si>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</si>
  <si>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</si>
  <si>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</si>
  <si>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</si>
  <si>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</si>
  <si>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</si>
  <si>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</si>
  <si>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</si>
  <si>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</si>
  <si>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</si>
  <si>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</si>
  <si>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</si>
  <si>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</si>
  <si>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</si>
  <si>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</si>
  <si>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</si>
  <si>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</si>
  <si>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</si>
  <si>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</si>
  <si>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</si>
  <si>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</si>
  <si>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</si>
  <si>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</si>
  <si>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</si>
  <si>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</si>
  <si>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</si>
  <si>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</si>
  <si>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</si>
  <si>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</si>
  <si>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</si>
  <si>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</si>
  <si>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</si>
  <si>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</si>
  <si>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</si>
  <si>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</si>
  <si>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</si>
  <si>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</si>
  <si>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</si>
  <si>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</si>
  <si>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</si>
  <si>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</si>
  <si>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</si>
  <si>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</si>
  <si>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</si>
  <si>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</si>
  <si>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</si>
  <si>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</si>
  <si>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</si>
  <si>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</si>
  <si>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</si>
  <si>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</si>
  <si>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</si>
  <si>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</si>
  <si>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</si>
  <si>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</si>
  <si>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</si>
  <si>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</si>
  <si>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</si>
  <si>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</si>
  <si>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</si>
  <si>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</si>
  <si>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</si>
  <si>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</si>
  <si>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</si>
  <si>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</si>
  <si>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</si>
  <si>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</si>
  <si>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</si>
  <si>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</si>
  <si>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</si>
  <si>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</si>
  <si>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</si>
  <si>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</si>
  <si>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</si>
  <si>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</si>
  <si>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</si>
  <si>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</si>
  <si>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</si>
  <si>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</si>
  <si>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</si>
  <si>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</si>
  <si>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</si>
  <si>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</si>
  <si>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</si>
  <si>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</si>
  <si>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</si>
  <si>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</si>
  <si>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</si>
  <si>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</si>
  <si>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</si>
  <si>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</si>
  <si>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</si>
  <si>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</si>
  <si>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</si>
  <si>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</si>
  <si>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</si>
  <si>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</si>
  <si>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</si>
  <si>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</si>
  <si>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</si>
  <si>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</si>
  <si>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</si>
  <si>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</si>
  <si>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</si>
  <si>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</si>
  <si>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</si>
  <si>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</si>
  <si>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</si>
  <si>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</si>
  <si>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</si>
  <si>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</si>
  <si>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</si>
  <si>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</si>
  <si>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</si>
  <si>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</si>
  <si>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</si>
  <si>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</si>
  <si>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</si>
  <si>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</si>
  <si>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</si>
  <si>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</si>
  <si>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</si>
  <si>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</si>
  <si>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</si>
  <si>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</si>
  <si>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</si>
  <si>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</si>
  <si>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</si>
  <si>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</si>
  <si>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</si>
  <si>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</si>
  <si>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</si>
  <si>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</si>
  <si>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</si>
  <si>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</si>
  <si>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</si>
  <si>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</si>
  <si>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</si>
  <si>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</si>
  <si>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</si>
  <si>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</si>
  <si>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</si>
  <si>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</si>
  <si>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</si>
  <si>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</si>
  <si>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</si>
  <si>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</si>
  <si>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</si>
  <si>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</si>
  <si>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</si>
  <si>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</si>
  <si>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</si>
  <si>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</si>
  <si>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</si>
  <si>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</si>
  <si>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</si>
  <si>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</si>
  <si>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</si>
  <si>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</si>
  <si>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</si>
  <si>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</si>
  <si>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</si>
  <si>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</si>
  <si>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</si>
  <si>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</si>
  <si>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</si>
  <si>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</si>
  <si>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</si>
  <si>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</si>
  <si>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</si>
  <si>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</si>
  <si>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</si>
  <si>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</si>
  <si>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</si>
  <si>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</si>
  <si>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</si>
  <si>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</si>
  <si>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</si>
  <si>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</si>
  <si>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</si>
  <si>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</si>
  <si>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</si>
  <si>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</si>
  <si>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</si>
  <si>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</si>
  <si>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</si>
  <si>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</si>
  <si>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</si>
  <si>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</si>
  <si>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</si>
  <si>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</si>
  <si>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</si>
  <si>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</si>
  <si>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</si>
  <si>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</si>
  <si>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</si>
  <si>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</si>
  <si>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</si>
  <si>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</si>
  <si>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</si>
  <si>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</si>
  <si>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</si>
  <si>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</si>
  <si>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</si>
  <si>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</si>
  <si>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</si>
  <si>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</si>
  <si>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</si>
  <si>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</si>
  <si>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</si>
  <si>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</si>
  <si>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</si>
  <si>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</si>
  <si>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</si>
  <si>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</si>
  <si>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</si>
  <si>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</si>
  <si>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</si>
  <si>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</si>
  <si>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</si>
  <si>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</si>
  <si>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</si>
  <si>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</si>
  <si>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</si>
  <si>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</si>
  <si>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</si>
  <si>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</si>
  <si>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</si>
  <si>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</si>
  <si>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</si>
  <si>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</si>
  <si>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</si>
  <si>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</si>
  <si>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</si>
  <si>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</si>
  <si>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</si>
  <si>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</si>
  <si>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</si>
  <si>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</si>
  <si>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</si>
  <si>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</si>
  <si>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</si>
  <si>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</si>
  <si>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</si>
  <si>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</si>
  <si>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</si>
  <si>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</si>
  <si>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</si>
  <si>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</si>
  <si>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</si>
  <si>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</si>
  <si>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</si>
  <si>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</si>
  <si>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</si>
  <si>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</si>
  <si>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</si>
  <si>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</si>
  <si>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</si>
  <si>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</si>
  <si>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</si>
  <si>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</si>
  <si>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</si>
  <si>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</si>
  <si>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</si>
  <si>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</si>
  <si>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</si>
  <si>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</si>
  <si>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</si>
  <si>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</si>
  <si>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</si>
  <si>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</si>
  <si>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</si>
  <si>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</si>
  <si>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</si>
  <si>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</si>
  <si>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</si>
  <si>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</si>
  <si>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</si>
  <si>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</si>
  <si>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</si>
  <si>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</si>
  <si>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</si>
  <si>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</si>
  <si>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</si>
  <si>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</si>
  <si>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</si>
  <si>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</si>
  <si>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</si>
  <si>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</si>
  <si>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</si>
  <si>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</si>
  <si>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</si>
  <si>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</si>
  <si>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</si>
  <si>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</si>
  <si>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</si>
  <si>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</si>
  <si>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</si>
  <si>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</si>
  <si>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</si>
  <si>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</si>
  <si>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</si>
  <si>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</si>
  <si>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</si>
  <si>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</si>
  <si>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</si>
  <si>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</si>
  <si>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</si>
  <si>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</si>
  <si>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</si>
  <si>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</si>
  <si>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</si>
  <si>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</si>
  <si>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</si>
  <si>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</si>
  <si>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</si>
  <si>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</si>
  <si>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</si>
  <si>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</si>
  <si>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</si>
  <si>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</si>
  <si>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</si>
  <si>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</si>
  <si>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</si>
  <si>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</si>
  <si>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</si>
  <si>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</si>
  <si>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</si>
  <si>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</si>
  <si>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</si>
  <si>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</si>
  <si>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</si>
  <si>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</si>
  <si>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</si>
  <si>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</si>
  <si>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</si>
  <si>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</si>
  <si>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</si>
  <si>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</si>
  <si>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</si>
  <si>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</si>
  <si>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</si>
  <si>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</si>
  <si>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</si>
  <si>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</si>
  <si>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</si>
  <si>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</si>
  <si>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</si>
  <si>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</si>
  <si>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</si>
  <si>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</si>
  <si>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</si>
  <si>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</si>
  <si>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</si>
  <si>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</si>
  <si>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</si>
  <si>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</si>
  <si>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</si>
  <si>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</si>
  <si>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</si>
  <si>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</si>
  <si>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</si>
  <si>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</si>
  <si>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</si>
  <si>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</si>
  <si>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</si>
  <si>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</si>
  <si>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</si>
  <si>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</si>
  <si>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</si>
  <si>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</si>
  <si>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</si>
  <si>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</si>
  <si>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</si>
  <si>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</si>
  <si>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</si>
  <si>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</si>
  <si>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</si>
  <si>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</si>
  <si>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</si>
  <si>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</si>
  <si>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</si>
  <si>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</si>
  <si>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</si>
  <si>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</si>
  <si>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</si>
  <si>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</si>
  <si>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</si>
  <si>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</si>
  <si>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</si>
  <si>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</si>
  <si>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</si>
  <si>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</si>
  <si>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</si>
  <si>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</si>
  <si>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</si>
  <si>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</si>
  <si>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</si>
  <si>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</si>
  <si>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</si>
  <si>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</si>
  <si>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</si>
  <si>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</si>
  <si>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</si>
  <si>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</si>
  <si>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</si>
  <si>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</si>
  <si>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</si>
  <si>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</si>
  <si>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</si>
  <si>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</si>
  <si>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</si>
  <si>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</si>
  <si>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</si>
  <si>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</si>
  <si>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</si>
  <si>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</si>
  <si>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</si>
  <si>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</si>
  <si>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</si>
  <si>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</si>
  <si>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</si>
  <si>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</si>
  <si>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</si>
  <si>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</si>
  <si>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</si>
  <si>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</si>
  <si>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</si>
  <si>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</si>
  <si>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</si>
  <si>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</si>
  <si>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</si>
  <si>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</si>
  <si>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</si>
  <si>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</si>
  <si>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</si>
  <si>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</si>
  <si>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</si>
  <si>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</si>
  <si>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</si>
  <si>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</si>
  <si>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</si>
  <si>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</si>
  <si>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</si>
  <si>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</si>
  <si>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</si>
  <si>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</si>
  <si>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</si>
  <si>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</si>
  <si>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</si>
  <si>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</si>
  <si>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</si>
  <si>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</si>
  <si>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</si>
  <si>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</si>
  <si>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</si>
  <si>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</si>
  <si>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</si>
  <si>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</si>
  <si>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</si>
  <si>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</si>
  <si>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</si>
  <si>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</si>
  <si>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</si>
  <si>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</si>
  <si>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</si>
  <si>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</si>
  <si>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</si>
  <si>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</si>
  <si>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</si>
  <si>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</si>
  <si>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</si>
  <si>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</si>
  <si>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</si>
  <si>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</si>
  <si>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</si>
  <si>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</si>
  <si>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</si>
  <si>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</si>
  <si>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</si>
  <si>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</si>
  <si>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</si>
  <si>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</si>
  <si>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</si>
  <si>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</si>
  <si>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</si>
  <si>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</si>
  <si>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</si>
  <si>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</si>
  <si>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</si>
  <si>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</si>
  <si>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</si>
  <si>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</si>
  <si>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</si>
  <si>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</si>
  <si>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</si>
  <si>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</si>
  <si>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</si>
  <si>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</si>
  <si>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</si>
  <si>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</si>
  <si>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</si>
  <si>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</si>
  <si>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</si>
  <si>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</si>
  <si>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</si>
  <si>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</si>
  <si>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</si>
  <si>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</si>
  <si>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</si>
  <si>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</si>
  <si>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</si>
  <si>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</si>
  <si>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</si>
  <si>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</si>
  <si>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</si>
  <si>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</si>
  <si>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</si>
  <si>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</si>
  <si>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</si>
  <si>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</si>
  <si>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</si>
  <si>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</si>
  <si>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</si>
  <si>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</si>
  <si>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</si>
  <si>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</si>
  <si>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</si>
  <si>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</si>
  <si>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</si>
  <si>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</si>
  <si>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</si>
  <si>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</si>
  <si>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</si>
  <si>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</si>
  <si>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</si>
  <si>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</si>
  <si>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</si>
  <si>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</si>
  <si>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</si>
  <si>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</si>
  <si>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</si>
  <si>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</si>
  <si>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</si>
  <si>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</si>
  <si>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</si>
  <si>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</si>
  <si>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</si>
  <si>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</si>
  <si>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</si>
  <si>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</si>
  <si>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</si>
  <si>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</si>
  <si>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</si>
  <si>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</si>
  <si>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</si>
  <si>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</si>
  <si>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</si>
  <si>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</si>
  <si>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</si>
  <si>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</si>
  <si>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</si>
  <si>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</si>
  <si>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</si>
  <si>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</si>
  <si>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</si>
  <si>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</si>
  <si>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</si>
  <si>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</si>
  <si>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</si>
  <si>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</si>
  <si>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</si>
  <si>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</si>
  <si>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</si>
  <si>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</si>
  <si>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</si>
  <si>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</si>
  <si>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</si>
  <si>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</si>
  <si>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</si>
  <si>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</si>
  <si>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</si>
  <si>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</si>
  <si>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</si>
  <si>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</si>
  <si>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</si>
  <si>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</si>
  <si>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</si>
  <si>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</si>
  <si>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</si>
  <si>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</si>
  <si>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</si>
  <si>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</si>
  <si>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</si>
  <si>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</si>
  <si>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</si>
  <si>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</si>
  <si>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</si>
  <si>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</si>
  <si>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</si>
  <si>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</si>
  <si>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</si>
  <si>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</si>
  <si>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</si>
  <si>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</si>
  <si>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</si>
  <si>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</si>
  <si>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</si>
  <si>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</si>
  <si>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</si>
  <si>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</si>
  <si>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</si>
  <si>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</si>
  <si>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</si>
  <si>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</si>
  <si>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</si>
  <si>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</si>
  <si>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</si>
  <si>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</si>
  <si>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</si>
  <si>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</si>
  <si>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</si>
  <si>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</si>
  <si>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</si>
  <si>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</si>
  <si>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</si>
  <si>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</si>
  <si>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</si>
  <si>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</si>
  <si>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</si>
  <si>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</si>
  <si>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</si>
  <si>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</si>
  <si>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</si>
  <si>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</si>
  <si>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</si>
  <si>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</si>
  <si>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</si>
  <si>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</si>
  <si>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</si>
  <si>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</si>
  <si>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</si>
  <si>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</si>
  <si>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</si>
  <si>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</si>
  <si>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</si>
  <si>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</si>
  <si>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</si>
  <si>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</si>
  <si>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</si>
  <si>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</si>
  <si>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</si>
  <si>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</si>
  <si>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</si>
  <si>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</si>
  <si>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</si>
  <si>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</si>
  <si>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</si>
  <si>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</si>
  <si>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</si>
  <si>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</si>
  <si>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</si>
  <si>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</si>
  <si>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</si>
  <si>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</si>
  <si>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</si>
  <si>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</si>
  <si>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</si>
  <si>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</si>
  <si>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</si>
  <si>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</si>
  <si>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</si>
  <si>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</si>
  <si>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</si>
  <si>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</si>
  <si>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</si>
  <si>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</si>
  <si>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</si>
  <si>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</si>
  <si>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</si>
  <si>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</si>
  <si>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</si>
  <si>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</si>
  <si>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</si>
  <si>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</si>
  <si>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</si>
  <si>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</si>
  <si>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</si>
  <si>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</si>
  <si>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</si>
  <si>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</si>
  <si>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</si>
  <si>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</si>
  <si>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</si>
  <si>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</si>
  <si>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</si>
  <si>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</si>
  <si>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</si>
  <si>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</si>
  <si>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</si>
  <si>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</si>
  <si>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</si>
  <si>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</si>
  <si>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</si>
  <si>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</si>
  <si>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</si>
  <si>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</si>
  <si>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</si>
  <si>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</si>
  <si>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</si>
  <si>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</si>
  <si>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</si>
  <si>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</si>
  <si>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</si>
  <si>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</si>
  <si>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</si>
  <si>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</si>
  <si>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</si>
  <si>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</si>
  <si>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</si>
  <si>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</si>
  <si>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</si>
  <si>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</si>
  <si>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</si>
  <si>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</si>
  <si>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</si>
  <si>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</si>
  <si>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</si>
  <si>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</si>
  <si>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</si>
  <si>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</si>
  <si>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</si>
  <si>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</si>
  <si>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</si>
  <si>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</si>
  <si>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</si>
  <si>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</si>
  <si>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</si>
  <si>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</si>
  <si>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</si>
  <si>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</si>
  <si>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</si>
  <si>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</si>
  <si>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</si>
  <si>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</si>
  <si>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</si>
  <si>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</si>
  <si>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</si>
  <si>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</si>
  <si>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</si>
  <si>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</si>
  <si>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</si>
  <si>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</si>
  <si>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</si>
  <si>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</si>
  <si>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</si>
  <si>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</si>
  <si>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</si>
  <si>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</si>
  <si>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</si>
  <si>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</si>
  <si>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</si>
  <si>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</si>
  <si>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</si>
  <si>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</si>
  <si>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</si>
  <si>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</si>
  <si>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</si>
  <si>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</si>
  <si>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</si>
  <si>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</si>
  <si>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</si>
  <si>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</si>
  <si>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</si>
  <si>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</si>
  <si>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</si>
  <si>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</si>
  <si>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</si>
  <si>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</si>
  <si>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</si>
  <si>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</si>
  <si>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</si>
  <si>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</si>
  <si>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</si>
  <si>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</si>
  <si>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</si>
  <si>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</si>
  <si>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</si>
  <si>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</si>
  <si>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</si>
  <si>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</si>
  <si>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</si>
  <si>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</si>
  <si>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</si>
  <si>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</si>
  <si>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</si>
  <si>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</si>
  <si>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</si>
  <si>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</si>
  <si>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</si>
  <si>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</si>
  <si>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</si>
  <si>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</si>
  <si>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</si>
  <si>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</si>
  <si>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</si>
  <si>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</si>
  <si>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</si>
  <si>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</si>
  <si>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</si>
  <si>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</si>
  <si>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</si>
  <si>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</si>
  <si>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</si>
  <si>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</si>
  <si>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</si>
  <si>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</si>
  <si>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</si>
  <si>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</si>
  <si>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</si>
  <si>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</si>
  <si>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</si>
  <si>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</si>
  <si>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</si>
  <si>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</si>
  <si>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</si>
  <si>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</si>
  <si>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</si>
  <si>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</si>
  <si>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</si>
  <si>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</si>
  <si>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</si>
  <si>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</si>
  <si>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</si>
  <si>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</si>
  <si>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</si>
  <si>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</si>
  <si>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</si>
  <si>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</si>
  <si>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</si>
  <si>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</si>
  <si>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</si>
  <si>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</si>
  <si>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</si>
  <si>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</si>
  <si>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</si>
  <si>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</si>
  <si>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</si>
  <si>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</si>
  <si>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</si>
  <si>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</si>
  <si>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</si>
  <si>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</si>
  <si>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</si>
  <si>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</si>
  <si>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</si>
  <si>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</si>
  <si>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</si>
  <si>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</si>
  <si>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</si>
  <si>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</si>
  <si>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</si>
  <si>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</si>
  <si>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</si>
  <si>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</si>
  <si>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</si>
  <si>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</si>
  <si>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</si>
  <si>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</si>
  <si>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</si>
  <si>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</si>
  <si>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</si>
  <si>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</si>
  <si>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</si>
  <si>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</si>
  <si>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</si>
  <si>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</si>
  <si>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</si>
  <si>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</si>
  <si>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</si>
  <si>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</si>
  <si>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</si>
  <si>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</si>
  <si>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</si>
  <si>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</si>
  <si>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</si>
  <si>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</si>
  <si>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</si>
  <si>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</si>
  <si>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</si>
  <si>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</si>
  <si>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</si>
  <si>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</si>
  <si>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</si>
  <si>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</si>
  <si>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</si>
  <si>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</si>
  <si>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</si>
  <si>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</si>
  <si>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</si>
  <si>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</si>
  <si>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</si>
  <si>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</si>
  <si>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</si>
  <si>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</si>
  <si>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</si>
  <si>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</si>
  <si>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</si>
  <si>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</si>
  <si>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</si>
  <si>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</si>
  <si>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</si>
  <si>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</si>
  <si>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</si>
  <si>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</si>
  <si>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</si>
  <si>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</si>
  <si>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</si>
  <si>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</si>
  <si>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</si>
  <si>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</si>
  <si>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</si>
  <si>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</si>
  <si>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</si>
  <si>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</si>
  <si>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</si>
  <si>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</si>
  <si>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</si>
  <si>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</si>
  <si>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</si>
  <si>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</si>
  <si>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</si>
  <si>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</si>
  <si>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</si>
  <si>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</si>
  <si>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</si>
  <si>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</si>
  <si>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</si>
  <si>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</si>
  <si>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</si>
  <si>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</si>
  <si>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</si>
  <si>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</si>
  <si>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</si>
  <si>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</si>
  <si>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</si>
  <si>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</si>
  <si>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</si>
  <si>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</si>
  <si>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</si>
  <si>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</si>
  <si>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</si>
  <si>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</si>
  <si>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</si>
  <si>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</si>
  <si>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</si>
  <si>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</si>
  <si>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</si>
  <si>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</si>
  <si>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</si>
  <si>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</si>
  <si>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</si>
  <si>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</si>
  <si>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</si>
  <si>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</si>
  <si>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</si>
  <si>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</si>
  <si>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</si>
  <si>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</si>
  <si>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</si>
  <si>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</si>
  <si>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</si>
  <si>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</si>
  <si>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</si>
  <si>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</si>
  <si>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</si>
  <si>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</si>
  <si>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</si>
  <si>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</si>
  <si>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</si>
  <si>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</si>
  <si>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</si>
  <si>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</si>
  <si>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</si>
  <si>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</si>
  <si>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</si>
  <si>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</si>
  <si>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</si>
  <si>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</si>
  <si>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</si>
  <si>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</si>
  <si>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</si>
  <si>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</si>
  <si>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</si>
  <si>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</si>
  <si>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</si>
  <si>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</si>
  <si>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</si>
  <si>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</si>
  <si>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</si>
  <si>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</si>
  <si>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</si>
  <si>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</si>
  <si>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</si>
  <si>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</si>
  <si>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</si>
  <si>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</si>
  <si>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</si>
  <si>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</si>
  <si>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</si>
  <si>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</si>
  <si>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</si>
  <si>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</si>
  <si>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</si>
  <si>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</si>
  <si>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</si>
  <si>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</si>
  <si>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</si>
  <si>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</si>
  <si>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</si>
  <si>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</si>
  <si>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</si>
  <si>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</si>
  <si>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</si>
  <si>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</si>
  <si>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</si>
  <si>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</si>
  <si>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</si>
  <si>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</si>
  <si>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</si>
  <si>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</si>
  <si>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</si>
  <si>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</si>
  <si>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</si>
  <si>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</si>
  <si>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</si>
  <si>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</si>
  <si>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</si>
  <si>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</si>
  <si>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</si>
  <si>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</si>
  <si>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</si>
  <si>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</si>
  <si>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</si>
  <si>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</si>
  <si>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</si>
  <si>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</si>
  <si>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</si>
  <si>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</si>
  <si>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</si>
  <si>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</si>
  <si>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</si>
  <si>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</si>
  <si>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</si>
  <si>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</si>
  <si>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</si>
  <si>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</si>
  <si>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</si>
  <si>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</si>
  <si>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</si>
  <si>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</si>
  <si>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</si>
  <si>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</si>
  <si>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</si>
  <si>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</si>
  <si>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</si>
  <si>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</si>
  <si>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</si>
  <si>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</si>
  <si>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</si>
  <si>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</si>
  <si>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</si>
  <si>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</si>
  <si>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</si>
  <si>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</si>
  <si>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</si>
  <si>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</si>
  <si>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</si>
  <si>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</si>
  <si>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</si>
  <si>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</si>
  <si>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</si>
  <si>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</si>
  <si>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</si>
  <si>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</si>
  <si>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</si>
  <si>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</si>
  <si>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</si>
  <si>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</si>
  <si>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</si>
  <si>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</si>
  <si>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</si>
  <si>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</si>
  <si>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</si>
  <si>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</si>
  <si>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</si>
  <si>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</si>
  <si>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</si>
  <si>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</si>
  <si>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</si>
  <si>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</si>
  <si>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</si>
  <si>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</si>
  <si>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</si>
  <si>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</si>
  <si>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</si>
  <si>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</si>
  <si>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</si>
  <si>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</si>
  <si>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</si>
  <si>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</si>
  <si>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</si>
  <si>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</si>
  <si>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</si>
  <si>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</si>
  <si>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</si>
  <si>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</si>
  <si>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</si>
  <si>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</si>
  <si>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</si>
  <si>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</si>
  <si>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</si>
  <si>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</si>
  <si>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</si>
  <si>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</si>
  <si>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</si>
  <si>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</si>
  <si>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</si>
  <si>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</si>
  <si>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</si>
  <si>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</si>
  <si>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</si>
  <si>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</si>
  <si>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</si>
  <si>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</si>
  <si>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</si>
  <si>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</si>
  <si>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</si>
  <si>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</si>
  <si>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</si>
  <si>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</si>
  <si>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</si>
  <si>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</si>
  <si>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</si>
  <si>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</si>
  <si>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</si>
  <si>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</si>
  <si>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</si>
  <si>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</si>
  <si>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</si>
  <si>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</si>
  <si>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</si>
  <si>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</si>
  <si>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</si>
  <si>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</si>
  <si>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</si>
  <si>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</si>
  <si>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</si>
  <si>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</si>
  <si>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</si>
  <si>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</si>
  <si>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</si>
  <si>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</si>
  <si>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</si>
  <si>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</si>
  <si>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</si>
  <si>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</si>
  <si>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</si>
  <si>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</si>
  <si>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</si>
  <si>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</si>
  <si>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</si>
  <si>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</si>
  <si>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</si>
  <si>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</si>
  <si>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</si>
  <si>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</si>
  <si>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</si>
  <si>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</si>
  <si>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</si>
  <si>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</si>
  <si>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</si>
  <si>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</si>
  <si>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</si>
  <si>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</si>
  <si>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</si>
  <si>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</si>
  <si>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</si>
  <si>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</si>
  <si>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</si>
  <si>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</si>
  <si>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</si>
  <si>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</si>
  <si>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</si>
  <si>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</si>
  <si>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</si>
  <si>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</si>
  <si>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</si>
  <si>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</si>
  <si>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</si>
  <si>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</si>
  <si>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</si>
  <si>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</si>
  <si>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</si>
  <si>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</si>
  <si>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</si>
  <si>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</si>
  <si>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</si>
  <si>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</si>
  <si>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</si>
  <si>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</si>
  <si>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</si>
  <si>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</si>
  <si>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</si>
  <si>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</si>
  <si>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</si>
  <si>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</si>
  <si>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</si>
  <si>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</si>
  <si>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</si>
  <si>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</si>
  <si>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</si>
  <si>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</si>
  <si>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</si>
  <si>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</si>
  <si>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</si>
  <si>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</si>
  <si>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</si>
  <si>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</si>
  <si>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</si>
  <si>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</si>
  <si>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</si>
  <si>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</si>
  <si>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</si>
  <si>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</si>
  <si>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</si>
  <si>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</si>
  <si>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</si>
  <si>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</si>
  <si>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</si>
  <si>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</si>
  <si>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</si>
  <si>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</si>
  <si>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</si>
  <si>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</si>
  <si>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</si>
  <si>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</si>
  <si>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</si>
  <si>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</si>
  <si>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</si>
  <si>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</si>
  <si>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</si>
  <si>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</si>
  <si>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</si>
  <si>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</si>
  <si>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</si>
  <si>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</si>
  <si>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</si>
  <si>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</si>
  <si>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</si>
  <si>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</si>
  <si>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</si>
  <si>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</si>
  <si>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</si>
  <si>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</si>
  <si>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</si>
  <si>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</si>
  <si>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</si>
  <si>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</si>
  <si>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</si>
  <si>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</si>
  <si>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</si>
  <si>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</si>
  <si>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</si>
  <si>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</si>
  <si>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</si>
  <si>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</si>
  <si>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</si>
  <si>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</si>
  <si>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</si>
  <si>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</si>
  <si>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</si>
  <si>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</si>
  <si>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</si>
  <si>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</si>
  <si>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</si>
  <si>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</si>
  <si>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</si>
  <si>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</si>
  <si>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</si>
  <si>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</si>
  <si>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</si>
  <si>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</si>
  <si>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</si>
  <si>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</si>
  <si>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</si>
  <si>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</si>
  <si>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</si>
  <si>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</si>
  <si>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</si>
  <si>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</si>
  <si>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</si>
  <si>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</si>
  <si>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</si>
  <si>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</si>
  <si>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</si>
  <si>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</si>
  <si>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</si>
  <si>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</si>
  <si>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</si>
  <si>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</si>
  <si>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</si>
  <si>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</si>
  <si>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</si>
  <si>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</si>
  <si>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</si>
  <si>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</si>
  <si>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</si>
  <si>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</si>
  <si>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</si>
  <si>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</si>
  <si>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</si>
  <si>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</si>
  <si>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</si>
  <si>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</si>
  <si>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</si>
  <si>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</si>
  <si>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</si>
  <si>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</si>
  <si>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</si>
  <si>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</si>
  <si>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</si>
  <si>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</si>
  <si>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</si>
  <si>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</si>
  <si>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</si>
  <si>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</si>
  <si>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</si>
  <si>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</si>
  <si>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</si>
  <si>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</si>
  <si>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</si>
  <si>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</si>
  <si>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</si>
  <si>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</si>
  <si>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</si>
  <si>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</si>
  <si>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</si>
  <si>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</si>
  <si>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</si>
  <si>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</si>
  <si>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</si>
  <si>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</si>
  <si>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</si>
  <si>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</si>
  <si>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</si>
  <si>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</si>
  <si>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</si>
  <si>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</si>
  <si>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</si>
  <si>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</si>
  <si>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</si>
  <si>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</si>
  <si>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</si>
  <si>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</si>
  <si>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</si>
  <si>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</si>
  <si>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</si>
  <si>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</si>
  <si>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</si>
  <si>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</si>
  <si>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</si>
  <si>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</si>
  <si>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</si>
  <si>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</si>
  <si>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</si>
  <si>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</si>
  <si>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</si>
  <si>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</si>
  <si>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</si>
  <si>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</si>
  <si>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</si>
  <si>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</si>
  <si>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</si>
  <si>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</si>
  <si>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</si>
  <si>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</si>
  <si>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</si>
  <si>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</si>
  <si>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</si>
  <si>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</si>
  <si>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</si>
  <si>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</si>
  <si>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</si>
  <si>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</si>
  <si>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</si>
  <si>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</si>
  <si>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</si>
  <si>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</si>
  <si>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</si>
  <si>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</si>
  <si>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</si>
  <si>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</si>
  <si>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</si>
  <si>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</si>
  <si>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</si>
  <si>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</si>
  <si>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</si>
  <si>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</si>
  <si>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</si>
  <si>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</si>
  <si>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</si>
  <si>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</si>
  <si>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</si>
  <si>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</si>
  <si>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</si>
  <si>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</si>
  <si>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</si>
  <si>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</si>
  <si>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</si>
  <si>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</si>
  <si>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</si>
  <si>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</si>
  <si>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</si>
  <si>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</si>
  <si>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</si>
  <si>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</si>
  <si>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</si>
  <si>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</si>
  <si>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</si>
  <si>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</si>
  <si>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</si>
  <si>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</si>
  <si>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</si>
  <si>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</si>
  <si>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</si>
  <si>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</si>
  <si>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</si>
  <si>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</si>
  <si>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</si>
  <si>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</si>
  <si>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</si>
  <si>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</si>
  <si>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</si>
  <si>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</si>
  <si>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</si>
  <si>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</si>
  <si>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</si>
  <si>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</si>
  <si>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</si>
  <si>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</si>
  <si>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</si>
  <si>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</si>
  <si>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</si>
  <si>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</si>
  <si>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</si>
  <si>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</si>
  <si>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</si>
  <si>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</si>
  <si>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</si>
  <si>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</si>
  <si>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</si>
  <si>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</si>
  <si>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</si>
  <si>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</si>
  <si>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</si>
  <si>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</si>
  <si>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</si>
  <si>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</si>
  <si>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</si>
  <si>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</si>
  <si>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</si>
  <si>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</si>
  <si>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</si>
  <si>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</si>
  <si>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</si>
  <si>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</si>
  <si>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</si>
  <si>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</si>
  <si>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</si>
  <si>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</si>
  <si>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</si>
  <si>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</si>
  <si>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</si>
  <si>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</si>
  <si>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</si>
  <si>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</si>
  <si>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</si>
  <si>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</si>
  <si>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</si>
  <si>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</si>
  <si>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</si>
  <si>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</si>
  <si>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</si>
  <si>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</si>
  <si>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</si>
  <si>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</si>
  <si>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</si>
  <si>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</si>
  <si>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</si>
  <si>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</si>
  <si>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</si>
  <si>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</si>
  <si>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</si>
  <si>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</si>
  <si>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</si>
  <si>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</si>
  <si>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</si>
  <si>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</si>
  <si>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</si>
  <si>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</si>
  <si>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</si>
  <si>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</si>
  <si>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</si>
  <si>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</si>
  <si>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</si>
  <si>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</si>
  <si>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</si>
  <si>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</si>
  <si>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</si>
  <si>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</si>
  <si>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</si>
  <si>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</si>
  <si>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</si>
  <si>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</si>
  <si>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</si>
  <si>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</si>
  <si>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</si>
  <si>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</si>
  <si>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</si>
  <si>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</si>
  <si>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</si>
  <si>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</si>
  <si>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</si>
  <si>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</si>
  <si>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</si>
  <si>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</si>
  <si>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</si>
  <si>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</si>
  <si>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</si>
  <si>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</si>
  <si>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</si>
  <si>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</si>
  <si>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</si>
  <si>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</si>
  <si>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</si>
  <si>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</si>
  <si>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</si>
  <si>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</si>
  <si>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</si>
  <si>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</si>
  <si>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</si>
  <si>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</si>
  <si>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</si>
  <si>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</si>
  <si>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</si>
  <si>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</si>
  <si>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</si>
  <si>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</si>
  <si>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</si>
  <si>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</si>
  <si>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</si>
  <si>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</si>
  <si>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</si>
  <si>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</si>
  <si>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</si>
  <si>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</si>
  <si>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</si>
  <si>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</si>
  <si>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</si>
  <si>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</si>
  <si>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</si>
  <si>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</si>
  <si>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</si>
  <si>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</si>
  <si>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</si>
  <si>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</si>
  <si>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</si>
  <si>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</si>
  <si>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</si>
  <si>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</si>
  <si>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</si>
  <si>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</si>
  <si>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</si>
  <si>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</si>
  <si>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</si>
  <si>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</si>
  <si>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</si>
  <si>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</si>
  <si>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</si>
  <si>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</si>
  <si>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</si>
  <si>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</si>
  <si>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</si>
  <si>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</si>
  <si>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</si>
  <si>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</si>
  <si>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</si>
  <si>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</si>
  <si>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</si>
  <si>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</si>
  <si>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</si>
  <si>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</si>
  <si>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</si>
  <si>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</si>
  <si>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</si>
  <si>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</si>
  <si>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</si>
  <si>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</si>
  <si>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</si>
  <si>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</si>
  <si>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</si>
  <si>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</si>
  <si>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</si>
  <si>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</si>
  <si>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</si>
  <si>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</si>
  <si>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</si>
  <si>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</si>
  <si>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</si>
  <si>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</si>
  <si>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</si>
  <si>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</si>
  <si>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</si>
  <si>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</si>
  <si>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</si>
  <si>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</si>
  <si>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</si>
  <si>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</si>
  <si>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</si>
  <si>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</si>
  <si>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</si>
  <si>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</si>
  <si>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</si>
  <si>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</si>
  <si>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</si>
  <si>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</si>
  <si>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</si>
  <si>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</si>
  <si>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</si>
  <si>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</si>
  <si>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</si>
  <si>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</si>
  <si>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</si>
  <si>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</si>
  <si>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</si>
  <si>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</si>
  <si>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</si>
  <si>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</si>
  <si>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</si>
  <si>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</si>
  <si>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</si>
  <si>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</si>
  <si>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</si>
  <si>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</si>
  <si>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</si>
  <si>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</si>
  <si>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</si>
  <si>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</si>
  <si>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</si>
  <si>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</si>
  <si>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</si>
  <si>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</si>
  <si>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</si>
  <si>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</si>
  <si>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</si>
  <si>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</si>
  <si>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</si>
  <si>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</si>
  <si>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</si>
  <si>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</si>
  <si>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</si>
  <si>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</si>
  <si>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</si>
  <si>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</si>
  <si>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</si>
  <si>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</si>
  <si>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</si>
  <si>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</si>
  <si>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</si>
  <si>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</si>
  <si>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</si>
  <si>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</si>
  <si>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</si>
  <si>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</si>
  <si>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</si>
  <si>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</si>
  <si>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</si>
  <si>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</si>
  <si>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</si>
  <si>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</si>
  <si>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</si>
  <si>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</si>
  <si>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</si>
  <si>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</si>
  <si>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</si>
  <si>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</si>
  <si>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</si>
  <si>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</si>
  <si>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</si>
  <si>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</si>
  <si>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</si>
  <si>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</si>
  <si>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</si>
  <si>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</si>
  <si>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</si>
  <si>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</si>
  <si>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</si>
  <si>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</si>
  <si>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</si>
  <si>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</si>
  <si>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</si>
  <si>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</si>
  <si>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</si>
  <si>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</si>
  <si>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</si>
  <si>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</si>
  <si>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</si>
  <si>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</si>
  <si>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</si>
  <si>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</si>
  <si>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</si>
  <si>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</si>
  <si>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</si>
  <si>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</si>
  <si>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</si>
  <si>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</si>
  <si>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</si>
  <si>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</si>
  <si>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</si>
  <si>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</si>
  <si>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</si>
  <si>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</si>
  <si>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</si>
  <si>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</si>
  <si>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</si>
  <si>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</si>
  <si>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</si>
  <si>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</si>
  <si>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</si>
  <si>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</si>
  <si>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</si>
  <si>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</si>
  <si>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</si>
  <si>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</si>
  <si>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</si>
  <si>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</si>
  <si>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</si>
  <si>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</si>
  <si>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</si>
  <si>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</si>
  <si>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</si>
  <si>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</si>
  <si>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</si>
  <si>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</si>
  <si>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</si>
  <si>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</si>
  <si>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</si>
  <si>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</si>
  <si>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</si>
  <si>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</si>
  <si>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</si>
  <si>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</si>
  <si>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</si>
  <si>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</si>
  <si>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</si>
  <si>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</si>
  <si>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</si>
  <si>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</si>
  <si>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</si>
  <si>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</si>
  <si>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</si>
  <si>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</si>
  <si>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</si>
  <si>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</si>
  <si>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</si>
  <si>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</si>
  <si>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</si>
  <si>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</si>
  <si>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</si>
  <si>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</si>
  <si>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</si>
  <si>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</si>
  <si>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</si>
  <si>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</si>
  <si>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</si>
  <si>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</si>
  <si>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</si>
  <si>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</si>
  <si>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</si>
  <si>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</si>
  <si>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</si>
  <si>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</si>
  <si>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</si>
  <si>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</si>
  <si>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</si>
  <si>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</si>
  <si>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</si>
  <si>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</si>
  <si>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</si>
  <si>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</si>
  <si>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</si>
  <si>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</si>
  <si>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</si>
  <si>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</si>
  <si>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</si>
  <si>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</si>
  <si>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</si>
  <si>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</si>
  <si>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</si>
  <si>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</si>
  <si>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</si>
  <si>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</si>
  <si>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</si>
  <si>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</si>
  <si>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</si>
  <si>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</si>
  <si>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</si>
  <si>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</si>
  <si>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</si>
  <si>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</si>
  <si>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</si>
  <si>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</si>
  <si>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</si>
  <si>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</si>
  <si>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</si>
  <si>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</si>
  <si>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</si>
  <si>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</si>
  <si>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</si>
  <si>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</si>
  <si>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</si>
  <si>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</si>
  <si>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</si>
  <si>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</si>
  <si>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</si>
  <si>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</si>
  <si>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</si>
  <si>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</si>
  <si>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</si>
  <si>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</si>
  <si>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</si>
  <si>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</si>
  <si>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</si>
  <si>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</si>
  <si>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</si>
  <si>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</si>
  <si>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</si>
  <si>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</si>
  <si>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</si>
  <si>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</si>
  <si>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</si>
  <si>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</si>
  <si>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</si>
  <si>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</si>
  <si>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</si>
  <si>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</si>
  <si>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</si>
  <si>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</si>
  <si>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</si>
  <si>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</si>
  <si>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</si>
  <si>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</si>
  <si>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</si>
  <si>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</si>
  <si>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</si>
  <si>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</si>
  <si>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</si>
  <si>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</si>
  <si>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</si>
  <si>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</si>
  <si>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</si>
  <si>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</si>
  <si>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</si>
  <si>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</si>
  <si>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</si>
  <si>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</si>
  <si>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</si>
  <si>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</si>
  <si>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</si>
  <si>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</si>
  <si>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</si>
  <si>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</si>
  <si>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</si>
  <si>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</si>
  <si>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</si>
  <si>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</si>
  <si>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</si>
  <si>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</si>
  <si>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</si>
  <si>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</si>
  <si>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</si>
  <si>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</si>
  <si>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</si>
  <si>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</si>
  <si>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</si>
  <si>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</si>
  <si>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</si>
  <si>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</si>
  <si>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</si>
  <si>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</si>
  <si>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</si>
  <si>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</si>
  <si>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</si>
  <si>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</si>
  <si>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</si>
  <si>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</si>
  <si>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</si>
  <si>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</si>
  <si>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</si>
  <si>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</si>
  <si>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</si>
  <si>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</si>
  <si>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</si>
  <si>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</si>
  <si>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</si>
  <si>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</si>
  <si>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</si>
  <si>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</si>
  <si>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</si>
  <si>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</si>
  <si>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</si>
  <si>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</si>
  <si>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</si>
  <si>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</si>
  <si>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</si>
  <si>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</si>
  <si>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</si>
  <si>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</si>
  <si>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</si>
  <si>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</si>
  <si>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</si>
  <si>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</si>
  <si>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</si>
  <si>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</si>
  <si>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</si>
  <si>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</si>
  <si>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</si>
  <si>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</si>
  <si>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</si>
  <si>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</si>
  <si>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</si>
  <si>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</si>
  <si>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</si>
  <si>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</si>
  <si>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</si>
  <si>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</si>
  <si>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</si>
  <si>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</si>
  <si>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</si>
  <si>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</si>
  <si>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</si>
  <si>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</si>
  <si>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</si>
  <si>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</si>
  <si>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</si>
  <si>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</si>
  <si>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</si>
  <si>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</si>
  <si>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</si>
  <si>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</si>
  <si>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</si>
  <si>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</si>
  <si>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</si>
  <si>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</si>
  <si>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</si>
  <si>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</si>
  <si>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</si>
  <si>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</si>
  <si>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</si>
  <si>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</si>
  <si>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</si>
  <si>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</si>
  <si>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</si>
  <si>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</si>
  <si>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</si>
  <si>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</si>
  <si>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</si>
  <si>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</si>
  <si>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</si>
  <si>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</si>
  <si>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</si>
  <si>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</si>
  <si>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</si>
  <si>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</si>
  <si>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</si>
  <si>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</si>
  <si>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</si>
  <si>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</si>
  <si>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</si>
  <si>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</si>
  <si>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</si>
  <si>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</si>
  <si>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</si>
  <si>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</si>
  <si>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</si>
  <si>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</si>
  <si>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</si>
  <si>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</si>
  <si>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</si>
  <si>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</si>
  <si>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</si>
  <si>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</si>
  <si>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</si>
  <si>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</si>
  <si>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</si>
  <si>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</si>
  <si>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</si>
  <si>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</si>
  <si>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</si>
  <si>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</si>
  <si>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</si>
  <si>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</si>
  <si>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</si>
  <si>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</si>
  <si>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</si>
  <si>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</si>
  <si>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</si>
  <si>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</si>
  <si>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</si>
  <si>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</si>
  <si>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</si>
  <si>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</si>
  <si>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</si>
  <si>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</si>
  <si>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</si>
  <si>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</si>
  <si>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</si>
  <si>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</si>
  <si>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</si>
  <si>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</si>
  <si>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</si>
  <si>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</si>
  <si>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</si>
  <si>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</si>
  <si>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</si>
  <si>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</si>
  <si>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</si>
  <si>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</si>
  <si>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</si>
  <si>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</si>
  <si>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</si>
  <si>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</si>
  <si>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</si>
  <si>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</si>
  <si>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</si>
  <si>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</si>
  <si>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</si>
  <si>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</si>
  <si>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</si>
  <si>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</si>
  <si>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</si>
  <si>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</si>
  <si>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</si>
  <si>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</si>
  <si>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</si>
  <si>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</si>
  <si>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</si>
  <si>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</si>
  <si>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</si>
  <si>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</si>
  <si>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</si>
  <si>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</si>
  <si>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</si>
  <si>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</si>
  <si>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</si>
  <si>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</si>
  <si>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</si>
  <si>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</si>
  <si>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</si>
  <si>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</si>
  <si>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</si>
  <si>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</si>
  <si>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</si>
  <si>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</si>
  <si>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</si>
  <si>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</si>
  <si>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</si>
  <si>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</si>
  <si>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</si>
  <si>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</si>
  <si>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</si>
  <si>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</si>
  <si>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</si>
  <si>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</si>
  <si>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</si>
  <si>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</si>
  <si>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</si>
  <si>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</si>
  <si>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</si>
  <si>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</si>
  <si>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</si>
  <si>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</si>
  <si>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</si>
  <si>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</si>
  <si>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</si>
  <si>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</si>
  <si>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</si>
  <si>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</si>
  <si>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</si>
  <si>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</si>
  <si>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</si>
  <si>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</si>
  <si>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</si>
  <si>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</si>
  <si>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</si>
  <si>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</si>
  <si>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</si>
  <si>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</si>
  <si>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</si>
  <si>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</si>
  <si>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</si>
  <si>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</si>
  <si>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</si>
  <si>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</si>
  <si>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</si>
  <si>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</si>
  <si>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</si>
  <si>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</si>
  <si>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</si>
  <si>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</si>
  <si>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</si>
  <si>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</si>
  <si>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</si>
  <si>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</si>
  <si>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</si>
  <si>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</si>
  <si>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</si>
  <si>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</si>
  <si>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</si>
  <si>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</si>
  <si>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</si>
  <si>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</si>
  <si>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</si>
  <si>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</si>
  <si>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</si>
  <si>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</si>
  <si>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</si>
  <si>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</si>
  <si>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</si>
  <si>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</si>
  <si>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</si>
  <si>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</si>
  <si>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</si>
  <si>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</si>
  <si>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</si>
  <si>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</si>
  <si>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</si>
  <si>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</si>
  <si>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</si>
  <si>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</si>
  <si>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</si>
  <si>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</si>
  <si>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</si>
  <si>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</si>
  <si>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</si>
  <si>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</si>
  <si>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</si>
  <si>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</si>
  <si>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</si>
  <si>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</si>
  <si>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</si>
  <si>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</si>
  <si>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</si>
  <si>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</si>
  <si>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</si>
  <si>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</si>
  <si>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</si>
  <si>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</si>
  <si>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</si>
  <si>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</si>
  <si>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</si>
  <si>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</si>
  <si>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</si>
  <si>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</si>
  <si>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</si>
  <si>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</si>
  <si>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</si>
  <si>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</si>
  <si>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</si>
  <si>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</si>
  <si>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</si>
  <si>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</si>
  <si>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</si>
  <si>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</si>
  <si>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</si>
  <si>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</si>
  <si>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</si>
  <si>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</si>
  <si>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</si>
  <si>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</si>
  <si>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</si>
  <si>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</si>
  <si>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</si>
  <si>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</si>
  <si>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</si>
  <si>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</si>
  <si>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</si>
  <si>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</si>
  <si>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</si>
  <si>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</si>
  <si>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</si>
  <si>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</si>
  <si>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</si>
  <si>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</si>
  <si>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</si>
  <si>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</si>
  <si>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</si>
  <si>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</si>
  <si>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</si>
  <si>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</si>
  <si>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</si>
  <si>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</si>
  <si>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</si>
  <si>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</si>
  <si>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</si>
  <si>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</si>
  <si>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</si>
  <si>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</si>
  <si>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</si>
  <si>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</si>
  <si>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</si>
  <si>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</si>
  <si>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</si>
  <si>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</si>
  <si>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</si>
  <si>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</si>
  <si>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</si>
  <si>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</si>
  <si>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</si>
  <si>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</si>
  <si>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</si>
  <si>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</si>
  <si>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</si>
  <si>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</si>
  <si>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</si>
  <si>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</si>
  <si>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</si>
  <si>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</si>
  <si>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</si>
  <si>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</si>
  <si>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</si>
  <si>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</si>
  <si>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</si>
  <si>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</si>
  <si>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</si>
  <si>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</si>
  <si>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</si>
  <si>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</si>
  <si>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</si>
  <si>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</si>
  <si>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</si>
  <si>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</si>
  <si>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</si>
  <si>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</si>
  <si>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</si>
  <si>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</si>
  <si>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</si>
  <si>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</si>
  <si>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</si>
  <si>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</si>
  <si>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</si>
  <si>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</si>
  <si>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</si>
  <si>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</si>
  <si>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</si>
  <si>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</si>
  <si>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</si>
  <si>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</si>
  <si>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</si>
  <si>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</si>
  <si>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</si>
  <si>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</si>
  <si>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</si>
  <si>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</si>
  <si>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</si>
  <si>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</si>
  <si>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</si>
  <si>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</si>
  <si>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</si>
  <si>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</si>
  <si>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</si>
  <si>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</si>
  <si>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</si>
  <si>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</si>
  <si>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</si>
  <si>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</si>
  <si>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</si>
  <si>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</si>
  <si>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</si>
  <si>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</si>
  <si>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</si>
  <si>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</si>
  <si>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</si>
  <si>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</si>
  <si>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</si>
  <si>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</si>
  <si>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</si>
  <si>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</si>
  <si>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</si>
  <si>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</si>
  <si>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</si>
  <si>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</si>
  <si>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</si>
  <si>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</si>
  <si>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</si>
  <si>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</si>
  <si>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</si>
  <si>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</si>
  <si>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</si>
  <si>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</si>
  <si>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</si>
  <si>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</si>
  <si>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</si>
  <si>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</si>
  <si>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</si>
  <si>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</si>
  <si>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</si>
  <si>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</si>
  <si>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</si>
  <si>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</si>
  <si>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</si>
  <si>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</si>
  <si>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</si>
  <si>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</si>
  <si>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</si>
  <si>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</si>
  <si>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</si>
  <si>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</si>
  <si>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</si>
  <si>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</si>
  <si>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</si>
  <si>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</si>
  <si>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</si>
  <si>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</si>
  <si>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</si>
  <si>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</si>
  <si>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</si>
  <si>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</si>
  <si>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</si>
  <si>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</si>
  <si>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</si>
  <si>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</si>
  <si>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</si>
  <si>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</si>
  <si>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</si>
  <si>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</si>
  <si>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</si>
  <si>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</si>
  <si>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</si>
  <si>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</si>
  <si>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</si>
  <si>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</si>
  <si>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</si>
  <si>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</si>
  <si>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</si>
  <si>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</si>
  <si>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</si>
  <si>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</si>
  <si>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</si>
  <si>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</si>
  <si>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</si>
  <si>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</si>
  <si>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</si>
  <si>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</si>
  <si>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</si>
  <si>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</si>
  <si>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</si>
  <si>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</si>
  <si>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</si>
  <si>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</si>
  <si>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</si>
  <si>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</si>
  <si>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</si>
  <si>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</si>
  <si>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</si>
  <si>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</si>
  <si>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</si>
  <si>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</si>
  <si>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</si>
  <si>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</si>
  <si>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</si>
  <si>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</si>
  <si>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</si>
  <si>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</si>
  <si>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</si>
  <si>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</si>
  <si>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</si>
  <si>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</si>
  <si>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</si>
  <si>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</si>
  <si>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</si>
  <si>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</si>
  <si>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</si>
  <si>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</si>
  <si>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</si>
  <si>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</si>
  <si>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</si>
  <si>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</si>
  <si>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</si>
  <si>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</si>
  <si>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</si>
  <si>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</si>
  <si>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</si>
  <si>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</si>
  <si>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</si>
  <si>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</si>
  <si>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</si>
  <si>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</si>
  <si>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</si>
  <si>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</si>
  <si>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</si>
  <si>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</si>
  <si>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</si>
  <si>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</si>
  <si>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</si>
  <si>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</si>
  <si>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</si>
  <si>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</si>
  <si>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</si>
  <si>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</si>
  <si>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</si>
  <si>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</si>
  <si>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</si>
  <si>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</si>
  <si>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</si>
  <si>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</si>
  <si>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</si>
  <si>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</si>
  <si>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</si>
  <si>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</si>
  <si>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</si>
  <si>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</si>
  <si>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</si>
  <si>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</si>
  <si>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</si>
  <si>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</si>
  <si>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</si>
  <si>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</si>
  <si>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</si>
  <si>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</si>
  <si>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</si>
  <si>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</si>
  <si>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</si>
  <si>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</si>
  <si>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</si>
  <si>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</si>
  <si>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</si>
  <si>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</si>
  <si>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</si>
  <si>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</si>
  <si>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</si>
  <si>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</si>
  <si>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</si>
  <si>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</si>
  <si>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</si>
  <si>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</si>
  <si>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</si>
  <si>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</si>
  <si>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</si>
  <si>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</si>
  <si>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</si>
  <si>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</si>
  <si>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</si>
  <si>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</si>
  <si>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</si>
  <si>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</si>
  <si>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</si>
  <si>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</si>
  <si>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</si>
  <si>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</si>
  <si>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</si>
  <si>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</si>
  <si>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</si>
  <si>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</si>
  <si>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</si>
  <si>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</si>
  <si>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</si>
  <si>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</si>
  <si>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</si>
  <si>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</si>
  <si>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</si>
  <si>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</si>
  <si>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</si>
  <si>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</si>
  <si>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</si>
  <si>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</si>
  <si>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</si>
  <si>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</si>
  <si>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</si>
  <si>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</si>
  <si>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</si>
  <si>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</si>
  <si>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</si>
  <si>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</si>
  <si>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</si>
  <si>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</si>
  <si>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</si>
  <si>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</si>
  <si>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</si>
  <si>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</si>
  <si>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</si>
  <si>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</si>
  <si>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</si>
  <si>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</si>
  <si>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</si>
  <si>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</si>
  <si>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</si>
  <si>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</si>
  <si>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</si>
  <si>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</si>
  <si>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</si>
  <si>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</si>
  <si>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</si>
  <si>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</si>
  <si>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</si>
  <si>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</si>
  <si>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</si>
  <si>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</si>
  <si>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</si>
  <si>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</si>
  <si>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</si>
  <si>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</si>
  <si>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</si>
  <si>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</si>
  <si>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</si>
  <si>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</si>
  <si>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</si>
  <si>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</si>
  <si>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</si>
  <si>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</si>
  <si>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</si>
  <si>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</si>
  <si>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</si>
  <si>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</si>
  <si>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</si>
  <si>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</si>
  <si>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</si>
  <si>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</si>
  <si>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</si>
  <si>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</si>
  <si>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</si>
  <si>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</si>
  <si>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</si>
  <si>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</si>
  <si>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</si>
  <si>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</si>
  <si>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</si>
  <si>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</si>
  <si>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</si>
  <si>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</si>
  <si>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</si>
  <si>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</si>
  <si>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</si>
  <si>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</si>
  <si>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</si>
  <si>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</si>
  <si>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</si>
  <si>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</si>
  <si>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</si>
  <si>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</si>
  <si>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</si>
  <si>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</si>
  <si>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</si>
  <si>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</si>
  <si>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</si>
  <si>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</si>
  <si>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</si>
  <si>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</si>
  <si>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</si>
  <si>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</si>
  <si>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</si>
  <si>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</si>
  <si>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</si>
  <si>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</si>
  <si>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</si>
  <si>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</si>
  <si>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</si>
  <si>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</si>
  <si>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</si>
  <si>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</si>
  <si>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</si>
  <si>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</si>
  <si>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</si>
  <si>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</si>
  <si>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</si>
  <si>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</si>
  <si>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</si>
  <si>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</si>
  <si>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</si>
  <si>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</si>
  <si>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</si>
  <si>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</si>
  <si>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</si>
  <si>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</si>
  <si>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</si>
  <si>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</si>
  <si>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</si>
  <si>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</si>
  <si>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</si>
  <si>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</si>
  <si>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</si>
  <si>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</si>
  <si>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</si>
  <si>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</si>
  <si>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</si>
  <si>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</si>
  <si>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</si>
  <si>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</si>
  <si>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</si>
  <si>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</si>
  <si>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</si>
  <si>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</si>
  <si>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</si>
  <si>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</si>
  <si>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</si>
  <si>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</si>
  <si>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</si>
  <si>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</si>
  <si>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</si>
  <si>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</si>
  <si>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</si>
  <si>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</si>
  <si>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</si>
  <si>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</si>
  <si>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</si>
  <si>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</si>
  <si>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</si>
  <si>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</si>
  <si>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</si>
  <si>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</si>
  <si>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</si>
  <si>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</si>
  <si>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</si>
  <si>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</si>
  <si>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</si>
  <si>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</si>
  <si>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</si>
  <si>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</si>
  <si>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</si>
  <si>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</si>
  <si>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</si>
  <si>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</si>
  <si>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</si>
  <si>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</si>
  <si>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</si>
  <si>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</si>
  <si>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</si>
  <si>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</si>
  <si>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</si>
  <si>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</si>
  <si>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</si>
  <si>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</si>
  <si>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</si>
  <si>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</si>
  <si>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</si>
  <si>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</si>
  <si>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</si>
  <si>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</si>
  <si>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</si>
  <si>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</si>
  <si>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</si>
  <si>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</si>
  <si>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</si>
  <si>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</si>
  <si>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</si>
  <si>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</si>
  <si>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</si>
  <si>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</si>
  <si>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</si>
  <si>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</si>
  <si>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</si>
  <si>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</si>
  <si>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</si>
  <si>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</si>
  <si>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</si>
  <si>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</si>
  <si>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</si>
  <si>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</si>
  <si>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</si>
  <si>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</si>
  <si>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</si>
  <si>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</si>
  <si>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</si>
  <si>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</si>
  <si>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</si>
  <si>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</si>
  <si>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</si>
  <si>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</si>
  <si>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</si>
  <si>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</si>
  <si>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</si>
  <si>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</si>
  <si>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</si>
  <si>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</si>
  <si>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</si>
  <si>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</si>
  <si>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</si>
  <si>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</si>
  <si>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</si>
  <si>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</si>
  <si>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</si>
  <si>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</si>
  <si>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</si>
  <si>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</si>
  <si>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</si>
  <si>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</si>
  <si>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</si>
  <si>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</si>
  <si>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</si>
  <si>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</si>
  <si>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</si>
  <si>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</si>
  <si>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</si>
  <si>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</si>
  <si>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</si>
  <si>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</si>
  <si>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</si>
  <si>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</si>
  <si>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</si>
  <si>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</si>
  <si>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</si>
  <si>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</si>
  <si>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</si>
  <si>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</si>
  <si>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</si>
  <si>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</si>
  <si>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</si>
  <si>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</si>
  <si>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</si>
  <si>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</si>
  <si>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</si>
  <si>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</si>
  <si>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</si>
  <si>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</si>
  <si>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</si>
  <si>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</si>
  <si>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</si>
  <si>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</si>
  <si>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</si>
  <si>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</si>
  <si>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</si>
  <si>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</si>
  <si>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</si>
  <si>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</si>
  <si>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</si>
  <si>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</si>
  <si>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</si>
  <si>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</si>
  <si>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</si>
  <si>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</si>
  <si>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</si>
  <si>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</si>
  <si>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</si>
  <si>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</si>
  <si>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</si>
  <si>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</si>
  <si>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</si>
  <si>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</si>
  <si>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</si>
  <si>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</si>
  <si>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</si>
  <si>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</si>
  <si>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</si>
  <si>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</si>
  <si>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</si>
  <si>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</si>
  <si>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</si>
  <si>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</si>
  <si>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</si>
  <si>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</si>
  <si>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</si>
  <si>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</si>
  <si>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</si>
  <si>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</si>
  <si>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</si>
  <si>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</si>
  <si>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</si>
  <si>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</si>
  <si>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</si>
  <si>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</si>
  <si>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</si>
  <si>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</si>
  <si>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</si>
  <si>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</si>
  <si>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</si>
  <si>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</si>
  <si>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</si>
  <si>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</si>
  <si>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</si>
  <si>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</si>
  <si>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</si>
  <si>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</si>
  <si>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</si>
  <si>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</si>
  <si>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</si>
  <si>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</si>
  <si>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</si>
  <si>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</si>
  <si>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</si>
  <si>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</si>
  <si>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</si>
  <si>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</si>
  <si>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</si>
  <si>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</si>
  <si>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</si>
  <si>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</si>
  <si>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</si>
  <si>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</si>
  <si>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</si>
  <si>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</si>
  <si>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</si>
  <si>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</si>
  <si>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</si>
  <si>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</si>
  <si>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</si>
  <si>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</si>
  <si>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</si>
  <si>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</si>
  <si>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</si>
  <si>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</si>
  <si>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</si>
  <si>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</si>
  <si>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</si>
  <si>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</si>
  <si>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</si>
  <si>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</si>
  <si>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</si>
  <si>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</si>
  <si>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</si>
  <si>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</si>
  <si>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</si>
  <si>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</si>
  <si>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</si>
  <si>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</si>
  <si>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</si>
  <si>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</si>
  <si>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</si>
  <si>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</si>
  <si>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</si>
  <si>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</si>
  <si>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</si>
  <si>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</si>
  <si>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</si>
  <si>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</si>
  <si>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</si>
  <si>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</si>
  <si>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</si>
  <si>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</si>
  <si>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</si>
  <si>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</si>
  <si>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</si>
  <si>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</si>
  <si>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</si>
  <si>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</si>
  <si>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</si>
  <si>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</si>
  <si>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</si>
  <si>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</si>
  <si>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</si>
  <si>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</si>
  <si>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</si>
  <si>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</si>
  <si>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</si>
  <si>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</si>
  <si>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</si>
  <si>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</si>
  <si>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</si>
  <si>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</si>
  <si>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</si>
  <si>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</si>
  <si>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</si>
  <si>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</si>
  <si>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</si>
  <si>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</si>
  <si>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</si>
  <si>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</si>
  <si>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</si>
  <si>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</si>
  <si>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</si>
  <si>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</si>
  <si>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</si>
  <si>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</si>
  <si>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</si>
  <si>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</si>
  <si>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</si>
  <si>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</si>
  <si>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</si>
  <si>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</si>
  <si>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</si>
  <si>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</si>
  <si>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</si>
  <si>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</si>
  <si>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</si>
  <si>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</si>
  <si>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</si>
  <si>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</si>
  <si>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</si>
  <si>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</si>
  <si>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</si>
  <si>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</si>
  <si>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</si>
  <si>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</si>
  <si>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</si>
  <si>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</si>
  <si>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</si>
  <si>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</si>
  <si>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</si>
  <si>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</si>
  <si>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</si>
  <si>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</si>
  <si>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</si>
  <si>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</si>
  <si>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</si>
  <si>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</si>
  <si>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</si>
  <si>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</si>
  <si>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</si>
  <si>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</si>
  <si>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</si>
  <si>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</si>
  <si>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</si>
  <si>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</si>
  <si>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</si>
  <si>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</si>
  <si>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</si>
  <si>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</si>
  <si>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</si>
  <si>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</si>
  <si>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</si>
  <si>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</si>
  <si>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</si>
  <si>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</si>
  <si>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</si>
  <si>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</si>
  <si>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</si>
  <si>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</si>
  <si>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</si>
  <si>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</si>
  <si>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</si>
  <si>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</si>
  <si>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</si>
  <si>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</si>
  <si>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</si>
  <si>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</si>
  <si>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</si>
  <si>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</si>
  <si>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</si>
  <si>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</si>
  <si>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</si>
  <si>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</si>
  <si>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</si>
  <si>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</si>
  <si>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</si>
  <si>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</si>
  <si>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</si>
  <si>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</si>
  <si>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</si>
  <si>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</si>
  <si>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</si>
  <si>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</si>
  <si>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</si>
  <si>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</si>
  <si>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</si>
  <si>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</si>
  <si>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</si>
  <si>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</si>
  <si>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</si>
  <si>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</si>
  <si>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</si>
  <si>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</si>
  <si>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</si>
  <si>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</si>
  <si>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</si>
  <si>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</si>
  <si>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</si>
  <si>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</si>
  <si>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</si>
  <si>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</si>
  <si>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</si>
  <si>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</si>
  <si>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</si>
  <si>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</si>
  <si>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</si>
  <si>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</si>
  <si>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</si>
  <si>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</si>
  <si>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</si>
  <si>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</si>
  <si>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</si>
  <si>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</si>
  <si>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</si>
  <si>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</si>
  <si>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</si>
  <si>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</si>
  <si>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</si>
  <si>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</si>
  <si>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</si>
  <si>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</si>
  <si>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</si>
  <si>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</si>
  <si>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</si>
  <si>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</si>
  <si>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</si>
  <si>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</si>
  <si>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</si>
  <si>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</si>
  <si>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</si>
  <si>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</si>
  <si>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</si>
  <si>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</si>
  <si>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</si>
  <si>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</si>
  <si>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</si>
  <si>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</si>
  <si>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</si>
  <si>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</si>
  <si>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</si>
  <si>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</si>
  <si>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</si>
  <si>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</si>
  <si>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</si>
  <si>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</si>
  <si>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</si>
  <si>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</si>
  <si>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</si>
  <si>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</si>
  <si>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</si>
  <si>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</si>
  <si>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</si>
  <si>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</si>
  <si>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</si>
  <si>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</si>
  <si>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</si>
  <si>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</si>
  <si>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</si>
  <si>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</si>
  <si>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</si>
  <si>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</si>
  <si>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</si>
  <si>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</si>
  <si>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</si>
  <si>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</si>
  <si>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</si>
  <si>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</si>
  <si>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</si>
  <si>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</si>
  <si>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</si>
  <si>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</si>
  <si>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</si>
  <si>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</si>
  <si>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</si>
  <si>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</si>
  <si>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</si>
  <si>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</si>
  <si>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</si>
  <si>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</si>
  <si>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</si>
  <si>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</si>
  <si>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</si>
  <si>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</si>
  <si>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</si>
  <si>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</si>
  <si>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</si>
  <si>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</si>
  <si>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</si>
  <si>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</si>
  <si>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</si>
  <si>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</si>
  <si>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</si>
  <si>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</si>
  <si>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</si>
  <si>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</si>
  <si>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</si>
  <si>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</si>
  <si>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</si>
  <si>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</si>
  <si>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</si>
  <si>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</si>
  <si>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</si>
  <si>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</si>
  <si>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</si>
  <si>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</si>
  <si>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</si>
  <si>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</si>
  <si>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</si>
  <si>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</si>
  <si>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</si>
  <si>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</si>
  <si>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</si>
  <si>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</si>
  <si>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</si>
  <si>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</si>
  <si>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</si>
  <si>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</si>
  <si>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</si>
  <si>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</si>
  <si>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</si>
  <si>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</si>
  <si>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</si>
  <si>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</si>
  <si>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</si>
  <si>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</si>
  <si>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</si>
  <si>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</si>
  <si>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</si>
  <si>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</si>
  <si>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</si>
  <si>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</si>
  <si>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</si>
  <si>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</si>
  <si>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</si>
  <si>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</si>
  <si>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</si>
  <si>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</si>
  <si>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</si>
  <si>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</si>
  <si>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</si>
  <si>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</si>
  <si>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</si>
  <si>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</si>
  <si>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</si>
  <si>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</si>
  <si>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</si>
  <si>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</si>
  <si>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</si>
  <si>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</si>
  <si>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</si>
  <si>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</si>
  <si>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</si>
  <si>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</si>
  <si>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</si>
  <si>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</si>
  <si>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</si>
  <si>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</si>
  <si>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</si>
  <si>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</si>
  <si>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</si>
  <si>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</si>
  <si>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</si>
  <si>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</si>
  <si>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</si>
  <si>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</si>
  <si>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</si>
  <si>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</si>
  <si>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</si>
  <si>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</si>
  <si>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</si>
  <si>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</si>
  <si>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</si>
  <si>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</si>
  <si>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</si>
  <si>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</si>
  <si>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</si>
  <si>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</si>
  <si>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</si>
  <si>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</si>
  <si>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</si>
  <si>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</si>
  <si>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</si>
  <si>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</si>
  <si>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</si>
  <si>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</si>
  <si>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</si>
  <si>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</si>
  <si>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</si>
  <si>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</si>
  <si>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</si>
  <si>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</si>
  <si>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</si>
  <si>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</si>
  <si>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</si>
  <si>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</si>
  <si>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</si>
  <si>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</si>
  <si>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</si>
  <si>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</si>
  <si>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</si>
  <si>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</si>
  <si>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</si>
  <si>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</si>
  <si>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</si>
  <si>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</si>
  <si>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</si>
  <si>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</si>
  <si>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</si>
  <si>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</si>
  <si>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</si>
  <si>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</si>
  <si>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</si>
  <si>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</si>
  <si>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</si>
  <si>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</si>
  <si>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</si>
  <si>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</si>
  <si>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</si>
  <si>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</si>
  <si>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</si>
  <si>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</si>
  <si>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</si>
  <si>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</si>
  <si>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</si>
  <si>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</si>
  <si>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</si>
  <si>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</si>
  <si>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</si>
  <si>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</si>
  <si>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</si>
  <si>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</si>
  <si>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</si>
  <si>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</si>
  <si>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</si>
  <si>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</si>
  <si>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</si>
  <si>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</si>
  <si>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</si>
  <si>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</si>
  <si>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</si>
  <si>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</si>
  <si>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</si>
  <si>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</si>
  <si>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</si>
  <si>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</si>
  <si>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</si>
  <si>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</si>
  <si>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</si>
  <si>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</si>
  <si>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</si>
  <si>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</si>
  <si>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</si>
  <si>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</si>
  <si>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</si>
  <si>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</si>
  <si>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</si>
  <si>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</si>
  <si>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</si>
  <si>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</si>
  <si>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</si>
  <si>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</si>
  <si>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</si>
  <si>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</si>
  <si>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</si>
  <si>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</si>
  <si>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</si>
  <si>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</si>
  <si>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</si>
  <si>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</si>
  <si>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</si>
  <si>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</si>
  <si>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</si>
  <si>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</si>
  <si>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</si>
  <si>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</si>
  <si>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</si>
  <si>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</si>
  <si>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</si>
  <si>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</si>
  <si>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</si>
  <si>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</si>
  <si>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</si>
  <si>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</si>
  <si>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</si>
  <si>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</si>
  <si>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</si>
  <si>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</si>
  <si>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</si>
  <si>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</si>
  <si>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</si>
  <si>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</si>
  <si>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</si>
  <si>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</si>
  <si>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</si>
  <si>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</si>
  <si>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</si>
  <si>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</si>
  <si>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</si>
  <si>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</si>
  <si>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</si>
  <si>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</si>
  <si>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</si>
  <si>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</si>
  <si>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</si>
  <si>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</si>
  <si>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</si>
  <si>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</si>
  <si>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</si>
  <si>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</si>
  <si>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</si>
  <si>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</si>
  <si>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</si>
  <si>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</si>
  <si>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</si>
  <si>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</si>
  <si>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</si>
  <si>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</si>
  <si>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</si>
  <si>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</si>
  <si>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</si>
  <si>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</si>
  <si>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</si>
  <si>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</si>
  <si>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</si>
  <si>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</si>
  <si>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</si>
  <si>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</si>
  <si>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</si>
  <si>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</si>
  <si>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</si>
  <si>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</si>
  <si>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</si>
  <si>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</si>
  <si>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</si>
  <si>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</si>
  <si>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</si>
  <si>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</si>
  <si>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</si>
  <si>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</si>
  <si>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</si>
  <si>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</si>
  <si>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</si>
  <si>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</si>
  <si>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</si>
  <si>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</si>
  <si>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</si>
  <si>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</si>
  <si>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</si>
  <si>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</si>
  <si>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</si>
  <si>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</si>
  <si>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</si>
  <si>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</si>
  <si>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</si>
  <si>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</si>
  <si>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</si>
  <si>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</si>
  <si>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</si>
  <si>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</si>
  <si>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</si>
  <si>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</si>
  <si>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</si>
  <si>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</si>
  <si>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</si>
  <si>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</si>
  <si>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</si>
  <si>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</si>
  <si>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</si>
  <si>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</si>
  <si>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</si>
  <si>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</si>
  <si>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</si>
  <si>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</si>
  <si>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</si>
  <si>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</si>
  <si>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</si>
  <si>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</si>
  <si>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</si>
  <si>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</si>
  <si>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</si>
  <si>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</si>
  <si>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</si>
  <si>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</si>
  <si>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</si>
  <si>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</si>
  <si>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</si>
  <si>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</si>
  <si>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</si>
  <si>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</si>
  <si>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</si>
  <si>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</si>
  <si>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</si>
  <si>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</si>
  <si>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</si>
  <si>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</si>
  <si>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</si>
  <si>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</si>
  <si>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</si>
  <si>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</si>
  <si>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</si>
  <si>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</si>
  <si>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</si>
  <si>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</si>
  <si>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</si>
  <si>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</si>
  <si>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</si>
  <si>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</si>
  <si>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</si>
  <si>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</si>
  <si>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</si>
  <si>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</si>
  <si>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</si>
  <si>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</si>
  <si>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</si>
  <si>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</si>
  <si>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</si>
  <si>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</si>
  <si>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</si>
  <si>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</si>
  <si>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</si>
  <si>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</si>
  <si>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</si>
  <si>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</si>
  <si>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</si>
  <si>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</si>
  <si>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</si>
  <si>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</si>
  <si>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</si>
  <si>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</si>
  <si>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</si>
  <si>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</si>
  <si>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</si>
  <si>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</si>
  <si>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</si>
  <si>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</si>
  <si>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</si>
  <si>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</si>
  <si>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</si>
  <si>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</si>
  <si>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</si>
  <si>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</si>
  <si>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</si>
  <si>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</si>
  <si>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</si>
  <si>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</si>
  <si>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</si>
  <si>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</si>
  <si>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</si>
  <si>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</si>
  <si>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</si>
  <si>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</si>
  <si>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</si>
  <si>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</si>
  <si>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</si>
  <si>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</si>
  <si>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</si>
  <si>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</si>
  <si>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</si>
  <si>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</si>
  <si>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</si>
  <si>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</si>
  <si>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</si>
  <si>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</si>
  <si>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</si>
  <si>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</si>
  <si>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</si>
  <si>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</si>
  <si>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</si>
  <si>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</si>
  <si>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</si>
  <si>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</si>
  <si>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</si>
  <si>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</si>
  <si>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</si>
  <si>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</si>
  <si>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</si>
  <si>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</si>
  <si>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</si>
  <si>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</si>
  <si>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</si>
  <si>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</si>
  <si>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</si>
  <si>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</si>
  <si>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</si>
  <si>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</si>
  <si>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</si>
  <si>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</si>
  <si>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</si>
  <si>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</si>
  <si>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</si>
  <si>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</si>
  <si>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</si>
  <si>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</si>
  <si>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</si>
  <si>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</si>
  <si>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</si>
  <si>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</si>
  <si>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</si>
  <si>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</si>
  <si>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</si>
  <si>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</si>
  <si>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</si>
  <si>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</si>
  <si>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</si>
  <si>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</si>
  <si>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</si>
  <si>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</si>
  <si>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</si>
  <si>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</si>
  <si>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</si>
  <si>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</si>
  <si>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</si>
  <si>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</si>
  <si>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</si>
  <si>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</si>
  <si>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</si>
  <si>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</si>
  <si>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</si>
  <si>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</si>
  <si>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</si>
  <si>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</si>
  <si>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</si>
  <si>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</si>
  <si>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</si>
  <si>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</si>
  <si>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</si>
  <si>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</si>
  <si>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</si>
  <si>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</si>
  <si>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</si>
  <si>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</si>
  <si>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</si>
  <si>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</si>
  <si>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</si>
  <si>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</si>
  <si>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</si>
  <si>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</si>
  <si>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</si>
  <si>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</si>
  <si>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</si>
  <si>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</si>
  <si>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</si>
  <si>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</si>
  <si>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</si>
  <si>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</si>
  <si>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</si>
  <si>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</si>
  <si>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</si>
  <si>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</si>
  <si>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</si>
  <si>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</si>
  <si>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</si>
  <si>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</si>
  <si>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</si>
  <si>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</si>
  <si>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</si>
  <si>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</si>
  <si>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</si>
  <si>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</si>
  <si>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</si>
  <si>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</si>
  <si>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</si>
  <si>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</si>
  <si>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</si>
  <si>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</si>
  <si>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</si>
  <si>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</si>
  <si>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</si>
  <si>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</si>
  <si>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</si>
  <si>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</si>
  <si>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</si>
  <si>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</si>
  <si>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</si>
  <si>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</si>
  <si>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</si>
  <si>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</si>
  <si>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</si>
  <si>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</si>
  <si>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</si>
  <si>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</si>
  <si>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</si>
  <si>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</si>
  <si>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</si>
  <si>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</si>
  <si>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</si>
  <si>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</si>
  <si>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</si>
  <si>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</si>
  <si>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</si>
  <si>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</si>
  <si>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</si>
  <si>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</si>
  <si>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</si>
  <si>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</si>
  <si>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</si>
  <si>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</si>
  <si>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</si>
  <si>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</si>
  <si>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</si>
  <si>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</si>
  <si>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</si>
  <si>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</si>
  <si>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</si>
  <si>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</si>
  <si>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</si>
  <si>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</si>
  <si>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</si>
  <si>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</si>
  <si>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</si>
  <si>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</si>
  <si>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</si>
  <si>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</si>
  <si>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</si>
  <si>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</si>
  <si>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</si>
  <si>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</si>
  <si>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</si>
  <si>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</si>
  <si>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</si>
  <si>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</si>
  <si>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</si>
  <si>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</si>
  <si>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</si>
  <si>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</si>
  <si>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</si>
  <si>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</si>
  <si>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</si>
  <si>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</si>
  <si>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</si>
  <si>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</si>
  <si>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</si>
  <si>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</si>
  <si>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</si>
  <si>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</si>
  <si>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</si>
  <si>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</si>
  <si>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</si>
  <si>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</si>
  <si>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</si>
  <si>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</si>
  <si>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</si>
  <si>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</si>
  <si>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</si>
  <si>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</si>
  <si>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</si>
  <si>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</si>
  <si>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</si>
  <si>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</si>
  <si>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</si>
  <si>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</si>
  <si>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</si>
  <si>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</si>
  <si>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</si>
  <si>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</si>
  <si>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</si>
  <si>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</si>
  <si>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</si>
  <si>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</si>
  <si>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</si>
  <si>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</si>
  <si>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</si>
  <si>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</si>
  <si>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</si>
  <si>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</si>
  <si>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</si>
  <si>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</si>
  <si>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</si>
  <si>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</si>
  <si>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</si>
  <si>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</si>
  <si>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</si>
  <si>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</si>
  <si>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</si>
  <si>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</si>
  <si>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</si>
  <si>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</si>
  <si>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</si>
  <si>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</si>
  <si>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</si>
  <si>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</si>
  <si>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</si>
  <si>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</si>
  <si>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</si>
  <si>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</si>
  <si>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</si>
  <si>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</si>
  <si>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</si>
  <si>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</si>
  <si>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</si>
  <si>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</si>
  <si>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</si>
  <si>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</si>
  <si>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</si>
  <si>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</si>
  <si>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</si>
  <si>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</si>
  <si>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</si>
  <si>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</si>
  <si>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</si>
  <si>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</si>
  <si>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</si>
  <si>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</si>
  <si>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</si>
  <si>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</si>
  <si>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</si>
  <si>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</si>
  <si>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</si>
  <si>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</si>
  <si>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</si>
  <si>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</si>
  <si>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</si>
  <si>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</si>
  <si>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</si>
  <si>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</si>
  <si>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</si>
  <si>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</si>
  <si>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</si>
  <si>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</si>
  <si>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</si>
  <si>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</si>
  <si>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</si>
  <si>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</si>
  <si>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</si>
  <si>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</si>
  <si>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</si>
  <si>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</si>
  <si>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</si>
  <si>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</si>
  <si>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</si>
  <si>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</si>
  <si>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</si>
  <si>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</si>
  <si>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</si>
  <si>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</si>
  <si>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</si>
  <si>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</si>
  <si>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</si>
  <si>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</si>
  <si>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</si>
  <si>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</si>
  <si>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</si>
  <si>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</si>
  <si>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</si>
  <si>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</si>
  <si>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</si>
  <si>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</si>
  <si>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</si>
  <si>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</si>
  <si>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</si>
  <si>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</si>
  <si>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</si>
  <si>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</si>
  <si>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</si>
  <si>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</si>
  <si>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</si>
  <si>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</si>
  <si>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</si>
  <si>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</si>
  <si>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</si>
  <si>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</si>
  <si>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</si>
  <si>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</si>
  <si>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</si>
  <si>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</si>
  <si>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</si>
  <si>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</si>
  <si>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</si>
  <si>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</si>
  <si>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</si>
  <si>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</si>
  <si>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</si>
  <si>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</si>
  <si>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</si>
  <si>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</si>
  <si>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</si>
  <si>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</si>
  <si>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</si>
  <si>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</si>
  <si>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</si>
  <si>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</si>
  <si>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</si>
  <si>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</si>
  <si>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</si>
  <si>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</si>
  <si>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</si>
  <si>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</si>
  <si>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</si>
  <si>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</si>
  <si>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</si>
  <si>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</si>
  <si>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</si>
  <si>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</si>
  <si>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</si>
  <si>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</si>
  <si>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</si>
  <si>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</si>
  <si>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</si>
  <si>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</si>
  <si>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</si>
  <si>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</si>
  <si>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</si>
  <si>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</si>
  <si>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</si>
  <si>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</si>
  <si>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</si>
  <si>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</si>
  <si>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</si>
  <si>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</si>
  <si>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</si>
  <si>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</si>
  <si>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</si>
  <si>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</si>
  <si>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</si>
  <si>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</si>
  <si>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</si>
  <si>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</si>
  <si>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</si>
  <si>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</si>
  <si>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</si>
  <si>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</si>
  <si>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</si>
  <si>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</si>
  <si>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</si>
  <si>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</si>
  <si>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</si>
  <si>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</si>
  <si>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</si>
  <si>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</si>
  <si>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</si>
  <si>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</si>
  <si>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</si>
  <si>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</si>
  <si>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</si>
  <si>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</si>
  <si>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</si>
  <si>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</si>
  <si>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</si>
  <si>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</si>
  <si>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</si>
  <si>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</si>
  <si>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</si>
  <si>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</si>
  <si>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</si>
  <si>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</si>
  <si>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</si>
  <si>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</si>
  <si>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</si>
  <si>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</si>
  <si>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</si>
  <si>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</si>
  <si>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</si>
  <si>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</si>
  <si>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</si>
  <si>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</si>
  <si>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</si>
  <si>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</si>
  <si>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</si>
  <si>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</si>
  <si>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</si>
  <si>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</si>
  <si>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</si>
  <si>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</si>
  <si>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</si>
  <si>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</si>
  <si>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</si>
  <si>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</si>
  <si>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</si>
  <si>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</si>
  <si>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</si>
  <si>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</si>
  <si>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</si>
  <si>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</si>
  <si>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</si>
  <si>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</si>
  <si>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</si>
  <si>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</si>
  <si>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</si>
  <si>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</si>
  <si>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</si>
  <si>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</si>
  <si>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</si>
  <si>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</si>
  <si>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</si>
  <si>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</si>
  <si>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</si>
  <si>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</si>
  <si>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</si>
  <si>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</si>
  <si>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</si>
  <si>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</si>
  <si>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</si>
  <si>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</si>
  <si>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</si>
  <si>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</si>
  <si>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</si>
  <si>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</si>
  <si>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</si>
  <si>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</si>
  <si>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</si>
  <si>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</si>
  <si>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</si>
  <si>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</si>
  <si>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</si>
  <si>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</si>
  <si>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</si>
  <si>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</si>
  <si>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</si>
  <si>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</si>
  <si>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</si>
  <si>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</si>
  <si>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</si>
  <si>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</si>
  <si>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</si>
  <si>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</si>
  <si>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</si>
  <si>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</si>
  <si>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</si>
  <si>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</si>
  <si>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</si>
  <si>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</si>
  <si>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</si>
  <si>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</si>
  <si>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</si>
  <si>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</si>
  <si>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</si>
  <si>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</si>
  <si>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</si>
  <si>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</si>
  <si>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</si>
  <si>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</si>
  <si>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</si>
  <si>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</si>
  <si>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</si>
  <si>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</si>
  <si>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</si>
  <si>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</si>
  <si>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</si>
  <si>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</si>
  <si>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</si>
  <si>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</si>
  <si>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</si>
  <si>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</si>
  <si>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</si>
  <si>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</si>
  <si>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</si>
  <si>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</si>
  <si>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</si>
  <si>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</si>
  <si>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</si>
  <si>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</si>
  <si>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</si>
  <si>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</si>
  <si>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</si>
  <si>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</si>
  <si>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</si>
  <si>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</si>
  <si>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</si>
  <si>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</si>
  <si>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</si>
  <si>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</si>
  <si>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</si>
  <si>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</si>
  <si>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</si>
  <si>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</si>
  <si>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</si>
  <si>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</si>
  <si>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</si>
  <si>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</si>
  <si>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</si>
  <si>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</si>
  <si>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</si>
  <si>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</si>
  <si>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</si>
  <si>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</si>
  <si>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</si>
  <si>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</si>
  <si>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</si>
  <si>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</si>
  <si>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</si>
  <si>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</si>
  <si>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</si>
  <si>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</si>
  <si>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</si>
  <si>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</si>
  <si>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</si>
  <si>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</si>
  <si>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</si>
  <si>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</si>
  <si>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</si>
  <si>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</si>
  <si>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</si>
  <si>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</si>
  <si>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</si>
  <si>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</si>
  <si>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</si>
  <si>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</si>
  <si>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</si>
  <si>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</si>
  <si>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</si>
  <si>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</si>
  <si>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</si>
  <si>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</si>
  <si>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</si>
  <si>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</si>
  <si>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</si>
  <si>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</si>
  <si>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</si>
  <si>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</si>
  <si>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</si>
  <si>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</si>
  <si>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</si>
  <si>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</si>
  <si>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</si>
  <si>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</si>
  <si>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</si>
  <si>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</si>
  <si>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</si>
  <si>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</si>
  <si>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</si>
  <si>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</si>
  <si>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</si>
  <si>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</si>
  <si>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</si>
  <si>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</si>
  <si>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</si>
  <si>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</si>
  <si>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</si>
  <si>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</si>
  <si>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</si>
  <si>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</si>
  <si>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</si>
  <si>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</si>
  <si>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</si>
  <si>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</si>
  <si>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</si>
  <si>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</si>
  <si>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</si>
  <si>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</si>
  <si>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</si>
  <si>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</si>
  <si>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</si>
  <si>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</si>
  <si>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</si>
  <si>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</si>
  <si>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</si>
  <si>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</si>
  <si>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</si>
  <si>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</si>
  <si>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</si>
  <si>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</si>
  <si>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</si>
  <si>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</si>
  <si>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</si>
  <si>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</si>
  <si>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</si>
  <si>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</si>
  <si>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</si>
  <si>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</si>
  <si>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</si>
  <si>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</si>
  <si>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</si>
  <si>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</si>
  <si>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</si>
  <si>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</si>
  <si>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</si>
  <si>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</si>
  <si>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</si>
  <si>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</si>
  <si>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</si>
  <si>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</si>
  <si>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</si>
  <si>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</si>
  <si>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</si>
  <si>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</si>
  <si>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</si>
  <si>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</si>
  <si>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</si>
  <si>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</si>
  <si>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</si>
  <si>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</si>
  <si>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</si>
  <si>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</si>
  <si>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</si>
  <si>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</si>
  <si>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</si>
  <si>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</si>
  <si>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</si>
  <si>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</si>
  <si>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</si>
  <si>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</si>
  <si>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</si>
  <si>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</si>
  <si>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</si>
  <si>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</si>
  <si>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</si>
  <si>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</si>
  <si>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</si>
  <si>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</si>
  <si>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</si>
  <si>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</si>
  <si>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</si>
  <si>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</si>
  <si>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</si>
  <si>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</si>
  <si>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</si>
  <si>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</si>
  <si>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</si>
  <si>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</si>
  <si>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</si>
  <si>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</si>
  <si>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</si>
  <si>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</si>
  <si>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</si>
  <si>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</si>
  <si>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</si>
  <si>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</si>
  <si>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</si>
  <si>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</si>
  <si>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</si>
  <si>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</si>
  <si>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</si>
  <si>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</si>
  <si>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</si>
  <si>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</si>
  <si>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</si>
  <si>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</si>
  <si>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</si>
  <si>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</si>
  <si>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</si>
  <si>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</si>
  <si>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</si>
  <si>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</si>
  <si>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</si>
  <si>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</si>
  <si>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</si>
  <si>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</si>
  <si>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</si>
  <si>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</si>
  <si>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</si>
  <si>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</si>
  <si>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</si>
  <si>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</si>
  <si>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</si>
  <si>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</si>
  <si>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</si>
  <si>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</si>
  <si>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</si>
  <si>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</si>
  <si>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</si>
  <si>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</si>
  <si>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</si>
  <si>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</si>
  <si>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</si>
  <si>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</si>
  <si>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</si>
  <si>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</si>
  <si>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</si>
  <si>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</si>
  <si>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</si>
  <si>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</si>
  <si>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</si>
  <si>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</si>
  <si>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</si>
  <si>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</si>
  <si>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</si>
  <si>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</si>
  <si>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</si>
  <si>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</si>
  <si>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</si>
  <si>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</si>
  <si>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</si>
  <si>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</si>
  <si>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</si>
  <si>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</si>
  <si>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</si>
  <si>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</si>
  <si>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</si>
  <si>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</si>
  <si>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</si>
  <si>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</si>
  <si>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</si>
  <si>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</si>
  <si>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</si>
  <si>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</si>
  <si>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</si>
  <si>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</si>
  <si>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</si>
  <si>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</si>
  <si>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</si>
  <si>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</si>
  <si>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</si>
  <si>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</si>
  <si>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</si>
  <si>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</si>
  <si>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</si>
  <si>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</si>
  <si>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</si>
  <si>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</si>
  <si>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</si>
  <si>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</si>
  <si>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</si>
  <si>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</si>
  <si>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</si>
  <si>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</si>
  <si>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</si>
  <si>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</si>
  <si>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</si>
  <si>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</si>
  <si>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</si>
  <si>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</si>
  <si>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</si>
  <si>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</si>
  <si>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</si>
  <si>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</si>
  <si>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</si>
  <si>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</si>
  <si>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</si>
  <si>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</si>
  <si>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</si>
  <si>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</si>
  <si>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</si>
  <si>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</si>
  <si>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</si>
  <si>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</si>
  <si>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</si>
  <si>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</si>
  <si>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</si>
  <si>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</si>
  <si>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</si>
  <si>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</si>
  <si>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</si>
  <si>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</si>
  <si>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</si>
  <si>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</si>
  <si>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</si>
  <si>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</si>
  <si>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</si>
  <si>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</si>
  <si>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</si>
  <si>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</si>
  <si>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</si>
  <si>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</si>
  <si>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</si>
  <si>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</si>
  <si>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</si>
  <si>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</si>
  <si>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</si>
  <si>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</si>
  <si>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</si>
  <si>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</si>
  <si>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</si>
  <si>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</si>
  <si>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</si>
  <si>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</si>
  <si>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</si>
  <si>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</si>
  <si>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</si>
  <si>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</si>
  <si>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</si>
  <si>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</si>
  <si>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</si>
  <si>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</si>
  <si>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</si>
  <si>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</si>
  <si>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</si>
  <si>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</si>
  <si>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</si>
  <si>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</si>
  <si>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</si>
  <si>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</si>
  <si>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</si>
  <si>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</si>
  <si>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</si>
  <si>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</si>
  <si>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</si>
  <si>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</si>
  <si>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</si>
  <si>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</si>
  <si>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</si>
  <si>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</si>
  <si>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</si>
  <si>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</si>
  <si>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</si>
  <si>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</si>
  <si>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</si>
  <si>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</si>
  <si>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</si>
  <si>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</si>
  <si>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</si>
  <si>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</si>
  <si>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</si>
  <si>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</si>
  <si>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</si>
  <si>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</si>
  <si>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</si>
  <si>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</si>
  <si>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</si>
  <si>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</si>
  <si>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</si>
  <si>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</si>
  <si>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</si>
  <si>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</si>
  <si>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</si>
  <si>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</si>
  <si>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</si>
  <si>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</si>
  <si>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</si>
  <si>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</si>
  <si>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</si>
  <si>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</si>
  <si>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</si>
  <si>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</si>
  <si>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</si>
  <si>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</si>
  <si>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</si>
  <si>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</si>
  <si>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</si>
  <si>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</si>
  <si>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</si>
  <si>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</si>
  <si>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</si>
  <si>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</si>
  <si>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</si>
  <si>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</si>
  <si>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</si>
  <si>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</si>
  <si>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</si>
  <si>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</si>
  <si>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</si>
  <si>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</si>
  <si>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</si>
  <si>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</si>
  <si>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</si>
  <si>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</si>
  <si>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</si>
  <si>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</si>
  <si>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</si>
  <si>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</si>
  <si>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</si>
  <si>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</si>
  <si>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</si>
  <si>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</si>
  <si>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</si>
  <si>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</si>
  <si>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</si>
  <si>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</si>
  <si>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</si>
  <si>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</si>
  <si>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</si>
  <si>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</si>
  <si>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</si>
  <si>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</si>
  <si>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</si>
  <si>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</si>
  <si>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</si>
  <si>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</si>
  <si>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</si>
  <si>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</si>
  <si>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</si>
  <si>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</si>
  <si>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</si>
  <si>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</si>
  <si>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</si>
  <si>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</si>
  <si>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</si>
  <si>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</si>
  <si>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</si>
  <si>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</si>
  <si>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</si>
  <si>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</si>
  <si>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</si>
  <si>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</si>
  <si>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</si>
  <si>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</si>
  <si>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</si>
  <si>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</si>
  <si>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</si>
  <si>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</si>
  <si>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</si>
  <si>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</si>
  <si>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</si>
  <si>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</si>
  <si>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</si>
  <si>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</si>
  <si>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</si>
  <si>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</si>
  <si>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</si>
  <si>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</si>
  <si>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</si>
  <si>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</si>
  <si>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</si>
  <si>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</si>
  <si>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</si>
  <si>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</si>
  <si>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</si>
  <si>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</si>
  <si>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</si>
  <si>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</si>
  <si>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</si>
  <si>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</si>
  <si>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</si>
  <si>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</si>
  <si>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</si>
  <si>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</si>
  <si>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</si>
  <si>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</si>
  <si>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</si>
  <si>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</si>
  <si>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</si>
  <si>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</si>
  <si>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</si>
  <si>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</si>
  <si>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</si>
  <si>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</si>
  <si>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</si>
  <si>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</si>
  <si>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</si>
  <si>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</si>
  <si>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</si>
  <si>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</si>
  <si>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</si>
  <si>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</si>
  <si>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</si>
  <si>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</si>
  <si>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</si>
  <si>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</si>
  <si>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</si>
  <si>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</si>
  <si>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</si>
  <si>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</si>
  <si>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</si>
  <si>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</si>
  <si>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</si>
  <si>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</si>
  <si>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</si>
  <si>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</si>
  <si>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</si>
  <si>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</si>
  <si>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</si>
  <si>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</si>
  <si>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</si>
  <si>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</si>
  <si>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</si>
  <si>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</si>
  <si>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</si>
  <si>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</si>
  <si>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</si>
  <si>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</si>
  <si>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</si>
  <si>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</si>
  <si>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</si>
  <si>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</si>
  <si>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</si>
  <si>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</si>
  <si>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</si>
  <si>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</si>
  <si>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</si>
  <si>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</si>
  <si>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</si>
  <si>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</si>
  <si>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</si>
  <si>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</si>
  <si>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</si>
  <si>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</si>
  <si>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</si>
  <si>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</si>
  <si>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</si>
  <si>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</si>
  <si>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</si>
  <si>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</si>
  <si>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</si>
  <si>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</si>
  <si>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</si>
  <si>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</si>
  <si>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</si>
  <si>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</si>
  <si>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</si>
  <si>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</si>
  <si>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</si>
  <si>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</si>
  <si>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</si>
  <si>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</si>
  <si>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</si>
  <si>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</si>
  <si>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</si>
  <si>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</si>
  <si>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</si>
  <si>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</si>
  <si>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</si>
  <si>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</si>
  <si>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</si>
  <si>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</si>
  <si>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</si>
  <si>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</si>
  <si>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</si>
  <si>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</si>
  <si>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</si>
  <si>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</si>
  <si>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</si>
  <si>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</si>
  <si>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</si>
  <si>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</si>
  <si>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</si>
  <si>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</si>
  <si>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</si>
  <si>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</si>
  <si>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</si>
  <si>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</si>
  <si>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</si>
  <si>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</si>
  <si>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</si>
  <si>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</si>
  <si>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</si>
  <si>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</si>
  <si>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</si>
  <si>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</si>
  <si>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</si>
  <si>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</si>
  <si>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</si>
  <si>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</si>
  <si>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</si>
  <si>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</si>
  <si>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</si>
  <si>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</si>
  <si>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</si>
  <si>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</si>
  <si>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</si>
  <si>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</si>
  <si>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</si>
  <si>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</si>
  <si>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</si>
  <si>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</si>
  <si>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</si>
  <si>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</si>
  <si>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</si>
  <si>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</si>
  <si>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</si>
  <si>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</si>
  <si>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</si>
  <si>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</si>
  <si>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</si>
  <si>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</si>
  <si>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</si>
  <si>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</si>
  <si>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</si>
  <si>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</si>
  <si>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</si>
  <si>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</si>
  <si>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</si>
  <si>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</si>
  <si>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</si>
  <si>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</si>
  <si>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</si>
  <si>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</si>
  <si>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</si>
  <si>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</si>
  <si>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</si>
  <si>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</si>
  <si>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</si>
  <si>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</si>
  <si>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</si>
  <si>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</si>
  <si>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</si>
  <si>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</si>
  <si>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</si>
  <si>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</si>
  <si>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</si>
  <si>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</si>
  <si>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</si>
  <si>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</si>
  <si>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</si>
  <si>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</si>
  <si>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</si>
  <si>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</si>
  <si>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</si>
  <si>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</si>
  <si>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</si>
  <si>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</si>
  <si>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</si>
  <si>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</si>
  <si>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</si>
  <si>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</si>
  <si>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</si>
  <si>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</si>
  <si>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</si>
  <si>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</si>
  <si>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</si>
  <si>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</si>
  <si>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</si>
  <si>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</si>
  <si>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</si>
  <si>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</si>
  <si>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</si>
  <si>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</si>
  <si>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</si>
  <si>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</si>
  <si>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</si>
  <si>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</si>
  <si>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</si>
  <si>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</si>
  <si>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</si>
  <si>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</si>
  <si>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</si>
  <si>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</si>
  <si>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</si>
  <si>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</si>
  <si>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</si>
  <si>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</si>
  <si>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</si>
  <si>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</si>
  <si>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</si>
  <si>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</si>
  <si>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</si>
  <si>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</si>
  <si>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</si>
  <si>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</si>
  <si>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</si>
  <si>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</si>
  <si>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</si>
  <si>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</si>
  <si>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</si>
  <si>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</si>
  <si>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</si>
  <si>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</si>
  <si>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</si>
  <si>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</si>
  <si>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</si>
  <si>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</si>
  <si>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</si>
  <si>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</si>
  <si>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</si>
  <si>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</si>
  <si>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</si>
  <si>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</si>
  <si>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</si>
  <si>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</si>
  <si>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</si>
  <si>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</si>
  <si>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</si>
  <si>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</si>
  <si>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</si>
  <si>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</si>
  <si>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</si>
  <si>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</si>
  <si>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</si>
  <si>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</si>
  <si>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</si>
  <si>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</si>
  <si>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</si>
  <si>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</si>
  <si>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</si>
  <si>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</si>
  <si>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</si>
  <si>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</si>
  <si>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</si>
  <si>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</si>
  <si>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</si>
  <si>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</si>
  <si>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</si>
  <si>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</si>
  <si>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</si>
  <si>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</si>
  <si>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</si>
  <si>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</si>
  <si>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</si>
  <si>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</si>
  <si>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</si>
  <si>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</si>
  <si>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</si>
  <si>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</si>
  <si>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</si>
  <si>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</si>
  <si>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</si>
  <si>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</si>
  <si>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</si>
  <si>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</si>
  <si>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</si>
  <si>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</si>
  <si>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</si>
  <si>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</si>
  <si>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</si>
  <si>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</si>
  <si>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</si>
  <si>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</si>
  <si>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</si>
  <si>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</si>
  <si>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</si>
  <si>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</si>
  <si>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</si>
  <si>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</si>
  <si>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</si>
  <si>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</si>
  <si>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</si>
  <si>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</si>
  <si>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</si>
  <si>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</si>
  <si>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</si>
  <si>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</si>
  <si>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</si>
  <si>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</si>
  <si>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</si>
  <si>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</si>
  <si>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</si>
  <si>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</si>
  <si>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</si>
  <si>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</si>
  <si>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</si>
  <si>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</si>
  <si>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</si>
  <si>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</si>
  <si>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</si>
  <si>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</si>
  <si>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</si>
  <si>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</si>
  <si>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</si>
  <si>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</si>
  <si>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</si>
  <si>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</si>
  <si>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</si>
  <si>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</si>
  <si>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</si>
  <si>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</si>
  <si>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</si>
  <si>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</si>
  <si>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</si>
  <si>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</si>
  <si>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</si>
  <si>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</si>
  <si>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</si>
  <si>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</si>
  <si>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</si>
  <si>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</si>
  <si>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</si>
  <si>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</si>
  <si>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</si>
  <si>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</si>
  <si>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</si>
  <si>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</si>
  <si>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</si>
  <si>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</si>
  <si>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</si>
  <si>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</si>
  <si>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</si>
  <si>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</si>
  <si>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</si>
  <si>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</si>
  <si>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</si>
  <si>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</si>
  <si>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</si>
  <si>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</si>
  <si>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</si>
  <si>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</si>
  <si>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</si>
  <si>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</si>
  <si>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</si>
  <si>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</si>
  <si>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</si>
  <si>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</si>
  <si>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</si>
  <si>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</si>
  <si>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</si>
  <si>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</si>
  <si>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</si>
  <si>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</si>
  <si>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</si>
  <si>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</si>
  <si>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</si>
  <si>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</si>
  <si>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</si>
  <si>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</si>
  <si>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</si>
  <si>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</si>
  <si>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</si>
  <si>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</si>
  <si>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</si>
  <si>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</si>
  <si>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</si>
  <si>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</si>
  <si>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</si>
  <si>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</si>
  <si>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</si>
  <si>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</si>
  <si>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</si>
  <si>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</si>
  <si>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</si>
  <si>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</si>
  <si>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</si>
  <si>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</si>
  <si>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</si>
  <si>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</si>
  <si>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</si>
  <si>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</si>
  <si>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</si>
  <si>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</si>
  <si>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</si>
  <si>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</si>
  <si>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</si>
  <si>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</si>
  <si>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</si>
  <si>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</si>
  <si>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</si>
  <si>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</si>
  <si>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</si>
  <si>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</si>
  <si>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</si>
  <si>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</si>
  <si>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</si>
  <si>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</si>
  <si>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</si>
  <si>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</si>
  <si>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</si>
  <si>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</si>
  <si>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</si>
  <si>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</si>
  <si>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</si>
  <si>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</si>
  <si>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</si>
  <si>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</si>
  <si>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</si>
  <si>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</si>
  <si>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</si>
  <si>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</si>
  <si>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</si>
  <si>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</si>
  <si>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</si>
  <si>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</si>
  <si>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</si>
  <si>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</si>
  <si>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</si>
  <si>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</si>
  <si>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</si>
  <si>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</si>
  <si>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</si>
  <si>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</si>
  <si>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</si>
  <si>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</si>
  <si>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</si>
  <si>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</si>
  <si>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</si>
  <si>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</si>
  <si>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</si>
  <si>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</si>
  <si>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</si>
  <si>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</si>
  <si>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</si>
  <si>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</si>
  <si>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</si>
  <si>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</si>
  <si>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</si>
  <si>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</si>
  <si>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</si>
  <si>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</si>
  <si>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</si>
  <si>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</si>
  <si>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</si>
  <si>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</si>
  <si>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</si>
  <si>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</si>
  <si>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</si>
  <si>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</si>
  <si>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</si>
  <si>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</si>
  <si>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</si>
  <si>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</si>
  <si>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</si>
  <si>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</si>
  <si>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</si>
  <si>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</si>
  <si>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</si>
  <si>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</si>
  <si>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</si>
  <si>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</si>
  <si>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</si>
  <si>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</si>
  <si>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</si>
  <si>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</si>
  <si>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</si>
  <si>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</si>
  <si>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</si>
  <si>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</si>
  <si>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</si>
  <si>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</si>
  <si>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</si>
  <si>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</si>
  <si>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</si>
  <si>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</si>
  <si>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</si>
  <si>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</si>
  <si>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</si>
  <si>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</si>
  <si>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</si>
  <si>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</si>
  <si>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</si>
  <si>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</si>
  <si>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</si>
  <si>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</si>
  <si>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</si>
  <si>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</si>
  <si>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</si>
  <si>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</si>
  <si>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</si>
  <si>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</si>
  <si>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</si>
  <si>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</si>
  <si>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</si>
  <si>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</si>
  <si>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</si>
  <si>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</si>
  <si>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</si>
  <si>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</si>
  <si>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</si>
  <si>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</si>
  <si>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</si>
  <si>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</si>
  <si>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</si>
  <si>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</si>
  <si>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</si>
  <si>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</si>
  <si>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</si>
  <si>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</si>
  <si>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</si>
  <si>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</si>
  <si>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</si>
  <si>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</si>
  <si>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</si>
  <si>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</si>
  <si>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</si>
  <si>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</si>
  <si>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</si>
  <si>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</si>
  <si>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</si>
  <si>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</si>
  <si>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</si>
  <si>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</si>
  <si>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</si>
  <si>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</si>
  <si>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</si>
  <si>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</si>
  <si>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</si>
  <si>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</si>
  <si>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</si>
  <si>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</si>
  <si>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</si>
  <si>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</si>
  <si>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</si>
  <si>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</si>
  <si>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</si>
  <si>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</si>
  <si>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</si>
  <si>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</si>
  <si>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</si>
  <si>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</si>
  <si>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</si>
  <si>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</si>
  <si>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</si>
  <si>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</si>
  <si>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</si>
  <si>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</si>
  <si>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</si>
  <si>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</si>
  <si>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</si>
  <si>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</si>
  <si>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</si>
  <si>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</si>
  <si>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</si>
  <si>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</si>
  <si>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</si>
  <si>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</si>
  <si>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</si>
  <si>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</si>
  <si>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</si>
  <si>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</si>
  <si>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</si>
  <si>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</si>
  <si>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</si>
  <si>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</si>
  <si>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</si>
  <si>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</si>
  <si>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</si>
  <si>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</si>
  <si>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</si>
  <si>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</si>
  <si>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</si>
  <si>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</si>
  <si>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</si>
  <si>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</si>
  <si>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</si>
  <si>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</si>
  <si>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</si>
  <si>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</si>
  <si>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</si>
  <si>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</si>
  <si>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</si>
  <si>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</si>
  <si>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</si>
  <si>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</si>
  <si>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</si>
  <si>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</si>
  <si>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</si>
  <si>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</si>
  <si>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</si>
  <si>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</si>
  <si>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</si>
  <si>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</si>
  <si>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</si>
  <si>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</si>
  <si>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</si>
  <si>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</si>
  <si>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</si>
  <si>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</si>
  <si>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</si>
  <si>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</si>
  <si>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</si>
  <si>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</si>
  <si>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</si>
  <si>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</si>
  <si>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</si>
  <si>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</si>
  <si>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</si>
  <si>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</si>
  <si>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</si>
  <si>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</si>
  <si>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</si>
  <si>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</si>
  <si>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</si>
  <si>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</si>
  <si>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</si>
  <si>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</si>
  <si>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</si>
  <si>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</si>
  <si>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</si>
  <si>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</si>
  <si>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</si>
  <si>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</si>
  <si>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</si>
  <si>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</si>
  <si>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</si>
  <si>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</si>
  <si>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</si>
  <si>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</si>
  <si>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</si>
  <si>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</si>
  <si>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</si>
  <si>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</si>
  <si>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</si>
  <si>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</si>
  <si>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</si>
  <si>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</si>
  <si>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</si>
  <si>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</si>
  <si>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</si>
  <si>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</si>
  <si>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</si>
  <si>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</si>
  <si>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</si>
  <si>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</si>
  <si>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</si>
  <si>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</si>
  <si>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</si>
  <si>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</si>
  <si>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</si>
  <si>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</si>
  <si>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</si>
  <si>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</si>
  <si>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</si>
  <si>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</si>
  <si>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</si>
  <si>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</si>
  <si>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</si>
  <si>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</si>
  <si>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</si>
  <si>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</si>
  <si>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</si>
  <si>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</si>
  <si>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</si>
  <si>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</si>
  <si>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</si>
  <si>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</si>
  <si>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</si>
  <si>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</si>
  <si>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</si>
  <si>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</si>
  <si>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</si>
  <si>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</si>
  <si>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</si>
  <si>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</si>
  <si>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</si>
  <si>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</si>
  <si>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</si>
  <si>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</si>
  <si>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</si>
  <si>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</si>
  <si>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</si>
  <si>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</si>
  <si>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</si>
  <si>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</si>
  <si>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</si>
  <si>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</si>
  <si>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</si>
  <si>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</si>
  <si>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</si>
  <si>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</si>
  <si>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</si>
  <si>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</si>
  <si>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</si>
  <si>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</si>
  <si>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</si>
  <si>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</si>
  <si>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</si>
  <si>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</si>
  <si>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</si>
  <si>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</si>
  <si>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</si>
  <si>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</si>
  <si>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</si>
  <si>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</si>
  <si>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</si>
  <si>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</si>
  <si>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</si>
  <si>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</si>
  <si>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</si>
  <si>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</si>
  <si>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</si>
  <si>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</si>
  <si>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</si>
  <si>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</si>
  <si>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</si>
  <si>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</si>
  <si>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</si>
  <si>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</si>
  <si>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</si>
  <si>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</si>
  <si>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</si>
  <si>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</si>
  <si>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</si>
  <si>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</si>
  <si>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</si>
  <si>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</si>
  <si>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</si>
  <si>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</si>
  <si>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</si>
  <si>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</si>
  <si>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</si>
  <si>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</si>
  <si>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</si>
  <si>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</si>
  <si>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</si>
  <si>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</si>
  <si>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</si>
  <si>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</si>
  <si>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</si>
  <si>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</si>
  <si>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</si>
  <si>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</si>
  <si>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</si>
  <si>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</si>
  <si>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</si>
  <si>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</si>
  <si>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</si>
  <si>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</si>
  <si>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</si>
  <si>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</si>
  <si>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</si>
  <si>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</si>
  <si>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</si>
  <si>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</si>
  <si>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</si>
  <si>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</si>
  <si>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</si>
  <si>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</si>
  <si>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</si>
  <si>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</si>
  <si>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</si>
  <si>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</si>
  <si>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</si>
  <si>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</si>
  <si>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</si>
  <si>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</si>
  <si>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</si>
  <si>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</si>
  <si>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</si>
  <si>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</si>
  <si>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</si>
  <si>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</si>
  <si>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</si>
  <si>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</si>
  <si>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</si>
  <si>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</si>
  <si>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</si>
  <si>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</si>
  <si>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</si>
  <si>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</si>
  <si>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</si>
  <si>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</si>
  <si>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</si>
  <si>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</si>
  <si>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</si>
  <si>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</si>
  <si>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</si>
  <si>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</si>
  <si>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</si>
  <si>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</si>
  <si>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</si>
  <si>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</si>
  <si>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</si>
  <si>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</si>
  <si>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</si>
  <si>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</si>
  <si>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</si>
  <si>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</si>
  <si>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</si>
  <si>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</si>
  <si>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</si>
  <si>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</si>
  <si>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</si>
  <si>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</si>
  <si>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</si>
  <si>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</si>
  <si>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</si>
  <si>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</si>
  <si>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</si>
  <si>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</si>
  <si>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</si>
  <si>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</si>
  <si>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</si>
  <si>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</si>
  <si>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</si>
  <si>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</si>
  <si>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</si>
  <si>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</si>
  <si>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</si>
  <si>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</si>
  <si>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</si>
  <si>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</si>
  <si>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</si>
  <si>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</si>
  <si>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</si>
  <si>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</si>
  <si>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</si>
  <si>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</si>
  <si>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</si>
  <si>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</si>
  <si>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</si>
  <si>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</si>
  <si>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</si>
  <si>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</si>
  <si>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</si>
  <si>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</si>
  <si>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</si>
  <si>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</si>
  <si>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</si>
  <si>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</si>
  <si>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</si>
  <si>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</si>
  <si>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</si>
  <si>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</si>
  <si>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</si>
  <si>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</si>
  <si>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</si>
  <si>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</si>
  <si>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</si>
  <si>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</si>
  <si>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</si>
  <si>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</si>
  <si>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</si>
  <si>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</si>
  <si>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</si>
  <si>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</si>
  <si>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</si>
  <si>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</si>
  <si>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</si>
  <si>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</si>
  <si>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</si>
  <si>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</si>
  <si>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</si>
  <si>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</si>
  <si>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</si>
  <si>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</si>
  <si>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</si>
  <si>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</si>
  <si>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</si>
  <si>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</si>
  <si>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</si>
  <si>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</si>
  <si>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</si>
  <si>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</si>
  <si>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</si>
  <si>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</si>
  <si>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</si>
  <si>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</si>
  <si>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</si>
  <si>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</si>
  <si>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</si>
  <si>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</si>
  <si>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</si>
  <si>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</si>
  <si>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</si>
  <si>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</si>
  <si>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</si>
  <si>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</si>
  <si>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</si>
  <si>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</si>
  <si>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</si>
  <si>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</si>
  <si>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</si>
  <si>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</si>
  <si>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</si>
  <si>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</si>
  <si>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</si>
  <si>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</si>
  <si>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</si>
  <si>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</si>
  <si>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</si>
  <si>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</si>
  <si>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</si>
  <si>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</si>
  <si>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</si>
  <si>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</si>
  <si>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</si>
  <si>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</si>
  <si>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</si>
  <si>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</si>
  <si>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</si>
  <si>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</si>
  <si>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</si>
  <si>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</si>
  <si>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</si>
  <si>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</si>
  <si>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</si>
  <si>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</si>
  <si>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</si>
  <si>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</si>
  <si>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</si>
  <si>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</si>
  <si>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</si>
  <si>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</si>
  <si>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</si>
  <si>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</si>
  <si>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</si>
  <si>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</si>
  <si>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</si>
  <si>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</si>
  <si>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</si>
  <si>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</si>
  <si>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</si>
  <si>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</si>
  <si>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</si>
  <si>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</si>
  <si>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</si>
  <si>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</si>
  <si>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</si>
  <si>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</si>
  <si>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</si>
  <si>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</si>
  <si>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</si>
  <si>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</si>
  <si>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</si>
  <si>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</si>
  <si>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</si>
  <si>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</si>
  <si>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</si>
  <si>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</si>
  <si>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</si>
  <si>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</si>
  <si>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</si>
  <si>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</si>
  <si>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</si>
  <si>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</si>
  <si>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</si>
  <si>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</si>
  <si>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</si>
  <si>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</si>
  <si>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</si>
  <si>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</si>
  <si>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</si>
  <si>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</si>
  <si>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</si>
  <si>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</si>
  <si>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</si>
  <si>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</si>
  <si>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</si>
  <si>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</si>
  <si>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</si>
  <si>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</si>
  <si>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</si>
  <si>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</si>
  <si>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</si>
  <si>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</si>
  <si>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</si>
  <si>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</si>
  <si>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</si>
  <si>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</si>
  <si>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</si>
  <si>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</si>
  <si>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</si>
  <si>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</si>
  <si>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</si>
  <si>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</si>
  <si>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</si>
  <si>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</si>
  <si>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</si>
  <si>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</si>
  <si>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</si>
  <si>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</si>
  <si>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</si>
  <si>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</si>
  <si>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</si>
  <si>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</si>
  <si>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</si>
  <si>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</si>
  <si>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</si>
  <si>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</si>
  <si>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</si>
  <si>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</si>
  <si>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</si>
  <si>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</si>
  <si>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</si>
  <si>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</si>
  <si>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</si>
  <si>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</si>
  <si>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</si>
  <si>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</si>
  <si>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</si>
  <si>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</si>
  <si>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</si>
  <si>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</si>
  <si>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</si>
  <si>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</si>
  <si>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</si>
  <si>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</si>
  <si>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</si>
  <si>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</si>
  <si>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</si>
  <si>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</si>
  <si>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</si>
  <si>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</si>
  <si>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</si>
  <si>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</si>
  <si>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</si>
  <si>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</si>
  <si>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</si>
  <si>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</si>
  <si>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</si>
  <si>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</si>
  <si>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</si>
  <si>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</si>
  <si>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</si>
  <si>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</si>
  <si>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</si>
  <si>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</si>
  <si>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</si>
  <si>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</si>
  <si>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</si>
  <si>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</si>
  <si>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</si>
  <si>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</si>
  <si>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</si>
  <si>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</si>
  <si>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</si>
  <si>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</si>
  <si>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</si>
  <si>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</si>
  <si>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</si>
  <si>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</si>
  <si>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</si>
  <si>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</si>
  <si>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</si>
  <si>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</si>
  <si>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</si>
  <si>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</si>
  <si>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</si>
  <si>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</si>
  <si>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</si>
  <si>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</si>
  <si>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</si>
  <si>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</si>
  <si>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</si>
  <si>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</si>
  <si>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</si>
  <si>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</si>
  <si>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</si>
  <si>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</si>
  <si>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</si>
  <si>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</si>
  <si>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</si>
  <si>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</si>
  <si>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</si>
  <si>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</si>
  <si>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</si>
  <si>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</si>
  <si>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</si>
  <si>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</si>
  <si>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</si>
  <si>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</si>
  <si>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</si>
  <si>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</si>
  <si>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</si>
  <si>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</si>
  <si>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</si>
  <si>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</si>
  <si>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</si>
  <si>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</si>
  <si>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</si>
  <si>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</si>
  <si>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</si>
  <si>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</si>
  <si>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</si>
  <si>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</si>
  <si>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</si>
  <si>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</si>
  <si>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</si>
  <si>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</si>
  <si>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</si>
  <si>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</si>
  <si>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</si>
  <si>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</si>
  <si>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</si>
  <si>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</si>
  <si>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</si>
  <si>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</si>
  <si>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</si>
  <si>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</si>
  <si>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</si>
  <si>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</si>
  <si>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</si>
  <si>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</si>
  <si>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</si>
  <si>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</si>
  <si>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</si>
  <si>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</si>
  <si>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</si>
  <si>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</si>
  <si>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</si>
  <si>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</si>
  <si>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</si>
  <si>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</si>
  <si>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</si>
  <si>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</si>
  <si>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</si>
  <si>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</si>
  <si>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</si>
  <si>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</si>
  <si>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</si>
  <si>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</si>
  <si>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</si>
  <si>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</si>
  <si>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</si>
  <si>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</si>
  <si>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</si>
  <si>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</si>
  <si>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</si>
  <si>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</si>
  <si>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</si>
  <si>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</si>
  <si>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</si>
  <si>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</si>
  <si>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</si>
  <si>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</si>
  <si>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</si>
  <si>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</si>
  <si>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</si>
  <si>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</si>
  <si>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</si>
  <si>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</si>
  <si>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</si>
  <si>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</si>
  <si>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</si>
  <si>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</si>
  <si>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</si>
  <si>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</si>
  <si>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</si>
  <si>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</si>
  <si>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</si>
  <si>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</si>
  <si>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</si>
  <si>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</si>
  <si>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</si>
  <si>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</si>
  <si>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</si>
  <si>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</si>
  <si>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</si>
  <si>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</si>
  <si>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</si>
  <si>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</si>
  <si>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</si>
  <si>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</si>
  <si>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</si>
  <si>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</si>
  <si>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</si>
  <si>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</si>
  <si>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</si>
  <si>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</si>
  <si>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</si>
  <si>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</si>
  <si>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</si>
  <si>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</si>
  <si>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</si>
  <si>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</si>
  <si>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</si>
  <si>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</si>
  <si>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</si>
  <si>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</si>
  <si>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</si>
  <si>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</si>
  <si>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</si>
  <si>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</si>
  <si>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</si>
  <si>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</si>
  <si>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</si>
  <si>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</si>
  <si>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</si>
  <si>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</si>
  <si>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</si>
  <si>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</si>
  <si>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</si>
  <si>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</si>
  <si>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</si>
  <si>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</si>
  <si>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</si>
  <si>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</si>
  <si>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</si>
  <si>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</si>
  <si>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</si>
  <si>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</si>
  <si>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</si>
  <si>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</si>
  <si>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</si>
  <si>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</si>
  <si>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</si>
  <si>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</si>
  <si>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</si>
  <si>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</si>
  <si>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</si>
  <si>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</si>
  <si>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</si>
  <si>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</si>
  <si>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</si>
  <si>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</si>
  <si>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</si>
  <si>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</si>
  <si>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</si>
  <si>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</si>
  <si>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</si>
  <si>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</si>
  <si>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</si>
  <si>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</si>
  <si>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</si>
  <si>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</si>
  <si>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</si>
  <si>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</si>
  <si>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</si>
  <si>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</si>
  <si>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</si>
  <si>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</si>
  <si>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</si>
  <si>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</si>
  <si>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</si>
  <si>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</si>
  <si>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</si>
  <si>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</si>
  <si>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</si>
  <si>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</si>
  <si>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</si>
  <si>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</si>
  <si>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</si>
  <si>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</si>
  <si>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</si>
  <si>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</si>
  <si>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</si>
  <si>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</si>
  <si>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</si>
  <si>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</si>
  <si>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</si>
  <si>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</si>
  <si>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</si>
  <si>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</si>
  <si>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</si>
  <si>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</si>
  <si>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</si>
  <si>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</si>
  <si>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</si>
  <si>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</si>
  <si>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</si>
  <si>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</si>
  <si>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</si>
  <si>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</si>
  <si>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</si>
  <si>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</si>
  <si>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</si>
  <si>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</si>
  <si>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</si>
  <si>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</si>
  <si>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</si>
  <si>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</si>
  <si>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</si>
  <si>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</si>
  <si>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</si>
  <si>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</si>
  <si>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</si>
  <si>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</si>
  <si>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</si>
  <si>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</si>
  <si>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</si>
  <si>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</si>
  <si>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</si>
  <si>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</si>
  <si>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</si>
  <si>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</si>
  <si>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</si>
  <si>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</si>
  <si>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</si>
  <si>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</si>
  <si>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</si>
  <si>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</si>
  <si>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</si>
  <si>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</si>
  <si>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</si>
  <si>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</si>
  <si>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</si>
  <si>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</si>
  <si>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</si>
  <si>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</si>
  <si>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</si>
  <si>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</si>
  <si>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</si>
  <si>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</si>
  <si>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</si>
  <si>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</si>
  <si>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</si>
  <si>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</si>
  <si>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</si>
  <si>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</si>
  <si>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</si>
  <si>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</si>
  <si>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</si>
  <si>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</si>
  <si>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</si>
  <si>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</si>
  <si>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</si>
  <si>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</si>
  <si>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</si>
  <si>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</si>
  <si>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</si>
  <si>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</si>
  <si>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</si>
  <si>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</si>
  <si>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</si>
  <si>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</si>
  <si>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</si>
  <si>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</si>
  <si>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</si>
  <si>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</si>
  <si>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</si>
  <si>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</si>
  <si>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</si>
  <si>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</si>
  <si>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</si>
  <si>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</si>
  <si>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</si>
  <si>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</si>
  <si>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</si>
  <si>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</si>
  <si>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</si>
  <si>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</si>
  <si>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</si>
  <si>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</si>
  <si>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</si>
  <si>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</si>
  <si>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</si>
  <si>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</si>
  <si>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</si>
  <si>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</si>
  <si>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</si>
  <si>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</si>
  <si>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</si>
  <si>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</si>
  <si>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</si>
  <si>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</si>
  <si>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</si>
  <si>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</si>
  <si>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</si>
  <si>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</si>
  <si>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</si>
  <si>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</si>
  <si>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</si>
  <si>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</si>
  <si>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</si>
  <si>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</si>
  <si>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</si>
  <si>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</si>
  <si>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</si>
  <si>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</si>
  <si>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</si>
  <si>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</si>
  <si>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</si>
  <si>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</si>
  <si>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</si>
  <si>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</si>
  <si>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</si>
  <si>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</si>
  <si>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</si>
  <si>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</si>
  <si>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</si>
  <si>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</si>
  <si>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</si>
  <si>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</si>
  <si>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</si>
  <si>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</si>
  <si>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</si>
  <si>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</si>
  <si>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</si>
  <si>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</si>
  <si>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</si>
  <si>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</si>
  <si>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</si>
  <si>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</si>
  <si>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</si>
  <si>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</si>
  <si>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</si>
  <si>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</si>
  <si>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</si>
  <si>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</si>
  <si>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</si>
  <si>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</si>
  <si>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</si>
  <si>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</si>
  <si>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</si>
  <si>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</si>
  <si>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</si>
  <si>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</si>
  <si>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</si>
  <si>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</si>
  <si>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</si>
  <si>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</si>
  <si>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</si>
  <si>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</si>
  <si>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</si>
  <si>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</si>
  <si>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</si>
  <si>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</si>
  <si>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</si>
  <si>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</si>
  <si>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</si>
  <si>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</si>
  <si>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</si>
  <si>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</si>
  <si>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</si>
  <si>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</si>
  <si>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</si>
  <si>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</si>
  <si>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</si>
  <si>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</si>
  <si>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</si>
  <si>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</si>
  <si>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</si>
  <si>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</si>
  <si>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</si>
  <si>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</si>
  <si>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</si>
  <si>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</si>
  <si>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</si>
  <si>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</si>
  <si>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</si>
  <si>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</si>
  <si>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</si>
  <si>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</si>
  <si>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</si>
  <si>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</si>
  <si>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</si>
  <si>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</si>
  <si>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</si>
  <si>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</si>
  <si>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</si>
  <si>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</si>
  <si>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</si>
  <si>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</si>
  <si>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</si>
  <si>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</si>
  <si>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</si>
  <si>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</si>
  <si>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</si>
  <si>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</si>
  <si>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</si>
  <si>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</si>
  <si>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</si>
  <si>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</si>
  <si>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</si>
  <si>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</si>
  <si>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</si>
  <si>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</si>
  <si>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</si>
  <si>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</si>
  <si>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</si>
  <si>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</si>
  <si>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</si>
  <si>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</si>
  <si>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</si>
  <si>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</si>
  <si>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</si>
  <si>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</si>
  <si>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</si>
  <si>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</si>
  <si>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</si>
  <si>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</si>
  <si>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</si>
  <si>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</si>
  <si>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</si>
  <si>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</si>
  <si>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</si>
  <si>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</si>
  <si>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</si>
  <si>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</si>
  <si>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</si>
  <si>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</si>
  <si>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</si>
  <si>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</si>
  <si>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</si>
  <si>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</si>
  <si>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</si>
  <si>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</si>
  <si>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</si>
  <si>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</si>
  <si>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</si>
  <si>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</si>
  <si>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</si>
  <si>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</si>
  <si>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</si>
  <si>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</si>
  <si>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</si>
  <si>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</si>
  <si>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</si>
  <si>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</si>
  <si>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</si>
  <si>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</si>
  <si>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</si>
  <si>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</si>
  <si>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</si>
  <si>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</si>
  <si>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</si>
  <si>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</si>
  <si>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</si>
  <si>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</si>
  <si>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</si>
  <si>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</si>
  <si>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</si>
  <si>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</si>
  <si>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</si>
  <si>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</si>
  <si>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</si>
  <si>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</si>
  <si>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</si>
  <si>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</si>
  <si>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</si>
  <si>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</si>
  <si>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</si>
  <si>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</si>
  <si>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</si>
  <si>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</si>
  <si>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</si>
  <si>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</si>
  <si>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</si>
  <si>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</si>
  <si>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</si>
  <si>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</si>
  <si>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</si>
  <si>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</si>
  <si>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</si>
  <si>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</si>
  <si>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</si>
  <si>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</si>
  <si>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</si>
  <si>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</si>
  <si>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</si>
  <si>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</si>
  <si>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</si>
  <si>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</si>
  <si>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</si>
  <si>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</si>
  <si>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</si>
  <si>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</si>
  <si>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</si>
  <si>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</si>
  <si>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</si>
  <si>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</si>
  <si>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</si>
  <si>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</si>
  <si>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</si>
  <si>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</si>
  <si>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</si>
  <si>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</si>
  <si>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</si>
  <si>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</si>
  <si>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</si>
  <si>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</si>
  <si>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</si>
  <si>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</si>
  <si>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</si>
  <si>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</si>
  <si>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</si>
  <si>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</si>
  <si>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</si>
  <si>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</si>
  <si>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</si>
  <si>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</si>
  <si>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</si>
  <si>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</si>
  <si>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</si>
  <si>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</si>
  <si>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</si>
  <si>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</si>
  <si>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</si>
  <si>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</si>
  <si>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</si>
  <si>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</si>
  <si>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</si>
  <si>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</si>
  <si>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</si>
  <si>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</si>
  <si>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</si>
  <si>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</si>
  <si>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</si>
  <si>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</si>
  <si>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</si>
  <si>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</si>
  <si>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</si>
  <si>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</si>
  <si>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</si>
  <si>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</si>
  <si>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</si>
  <si>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</si>
  <si>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</si>
  <si>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</si>
  <si>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</si>
  <si>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</si>
  <si>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</si>
  <si>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</si>
  <si>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</si>
  <si>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</si>
  <si>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</si>
  <si>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</si>
  <si>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</si>
  <si>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</si>
  <si>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</si>
  <si>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</si>
  <si>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</si>
  <si>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</si>
  <si>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</si>
  <si>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</si>
  <si>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</si>
  <si>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</si>
  <si>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</si>
  <si>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</si>
  <si>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</si>
  <si>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</si>
  <si>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</si>
  <si>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</si>
  <si>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</si>
  <si>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</si>
  <si>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</si>
  <si>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</si>
  <si>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</si>
  <si>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</si>
  <si>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</si>
  <si>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</si>
  <si>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</si>
  <si>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</si>
  <si>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</si>
  <si>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</si>
  <si>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</si>
  <si>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</si>
  <si>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</si>
  <si>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</si>
  <si>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</si>
  <si>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</si>
  <si>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</si>
  <si>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</si>
  <si>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</si>
  <si>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</si>
  <si>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</si>
  <si>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</si>
  <si>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</si>
  <si>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</si>
  <si>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</si>
  <si>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</si>
  <si>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</si>
  <si>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</si>
  <si>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</si>
  <si>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</si>
  <si>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</si>
  <si>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</si>
  <si>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</si>
  <si>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</si>
  <si>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</si>
  <si>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</si>
  <si>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</si>
  <si>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</si>
  <si>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</si>
  <si>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</si>
  <si>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</si>
  <si>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</si>
  <si>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</si>
  <si>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</si>
  <si>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</si>
  <si>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</si>
  <si>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</si>
  <si>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</si>
  <si>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</si>
  <si>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</si>
  <si>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</si>
  <si>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</si>
  <si>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</si>
  <si>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</si>
  <si>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</si>
  <si>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</si>
  <si>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</si>
  <si>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</si>
  <si>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</si>
  <si>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</si>
  <si>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</si>
  <si>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</si>
  <si>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</si>
  <si>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</si>
  <si>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</si>
  <si>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</si>
  <si>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</si>
  <si>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</si>
  <si>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</si>
  <si>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</si>
  <si>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</si>
  <si>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</si>
  <si>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</si>
  <si>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</si>
  <si>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</si>
  <si>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</si>
  <si>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</si>
  <si>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</si>
  <si>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</si>
  <si>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</si>
  <si>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</si>
  <si>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</si>
  <si>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</si>
  <si>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</si>
  <si>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</si>
  <si>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</si>
  <si>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</si>
  <si>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</si>
  <si>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</si>
  <si>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</si>
  <si>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</si>
  <si>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</si>
  <si>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</si>
  <si>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</si>
  <si>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</si>
  <si>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</si>
  <si>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</si>
  <si>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</si>
  <si>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</si>
  <si>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</si>
  <si>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</si>
  <si>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</si>
  <si>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</si>
  <si>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</si>
  <si>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</si>
  <si>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</si>
  <si>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</si>
  <si>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</si>
  <si>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</si>
  <si>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</si>
  <si>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</si>
  <si>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</si>
  <si>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</si>
  <si>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</si>
  <si>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</si>
  <si>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</si>
  <si>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</si>
  <si>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</si>
  <si>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</si>
  <si>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</si>
  <si>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</si>
  <si>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</si>
  <si>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</si>
  <si>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</si>
  <si>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</si>
  <si>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</si>
  <si>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</si>
  <si>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</si>
  <si>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</si>
  <si>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</si>
  <si>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</si>
  <si>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</si>
  <si>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</si>
  <si>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</si>
  <si>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</si>
  <si>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</si>
  <si>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</si>
  <si>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</si>
  <si>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</si>
  <si>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</si>
  <si>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</si>
  <si>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</si>
  <si>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</si>
  <si>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</si>
  <si>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</si>
  <si>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</si>
  <si>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</si>
  <si>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</si>
  <si>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</si>
  <si>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</si>
  <si>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</si>
  <si>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</si>
  <si>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</si>
  <si>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</si>
  <si>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</si>
  <si>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</si>
  <si>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</si>
  <si>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</si>
  <si>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</si>
  <si>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</si>
  <si>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</si>
  <si>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</si>
  <si>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</si>
  <si>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</si>
  <si>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</si>
  <si>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</si>
  <si>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</si>
  <si>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</si>
  <si>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</si>
  <si>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</si>
  <si>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</si>
  <si>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</si>
  <si>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</si>
  <si>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</si>
  <si>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</si>
  <si>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</si>
  <si>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</si>
  <si>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</si>
  <si>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</si>
  <si>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</si>
  <si>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</si>
  <si>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</si>
  <si>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</si>
  <si>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</si>
  <si>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</si>
  <si>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</si>
  <si>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</si>
  <si>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</si>
  <si>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</si>
  <si>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</si>
  <si>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</si>
  <si>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</si>
  <si>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</si>
  <si>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</si>
  <si>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</si>
  <si>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</si>
  <si>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</si>
  <si>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</si>
  <si>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</si>
  <si>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</si>
  <si>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</si>
  <si>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</si>
  <si>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</si>
  <si>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</si>
  <si>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</si>
  <si>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</si>
  <si>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</si>
  <si>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</si>
  <si>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</si>
  <si>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</si>
  <si>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</si>
  <si>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</si>
  <si>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</si>
  <si>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</si>
  <si>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</si>
  <si>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</si>
  <si>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</si>
  <si>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</si>
  <si>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</si>
  <si>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</si>
  <si>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</si>
  <si>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</si>
  <si>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</si>
  <si>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</si>
  <si>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</si>
  <si>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</si>
  <si>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</si>
  <si>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</si>
  <si>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</si>
  <si>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</si>
  <si>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</si>
  <si>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</si>
  <si>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</si>
  <si>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</si>
  <si>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</si>
  <si>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</si>
  <si>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</si>
  <si>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</si>
  <si>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</si>
  <si>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</si>
  <si>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</si>
  <si>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</si>
  <si>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</si>
  <si>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</si>
  <si>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</si>
  <si>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</si>
  <si>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</si>
  <si>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</si>
  <si>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</si>
  <si>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</si>
  <si>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</si>
  <si>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</si>
  <si>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</si>
  <si>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</si>
  <si>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</si>
  <si>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</si>
  <si>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</si>
  <si>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</si>
  <si>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</si>
  <si>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</si>
  <si>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</si>
  <si>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</si>
  <si>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</si>
  <si>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</si>
  <si>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</si>
  <si>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</si>
  <si>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</si>
  <si>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</si>
  <si>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</si>
  <si>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</si>
  <si>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</si>
  <si>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</si>
  <si>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</si>
  <si>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</si>
  <si>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</si>
  <si>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</si>
  <si>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</si>
  <si>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</si>
  <si>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</si>
  <si>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</si>
  <si>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</si>
  <si>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</si>
  <si>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</si>
  <si>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</si>
  <si>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</si>
  <si>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</si>
  <si>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</si>
  <si>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</si>
  <si>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</si>
  <si>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</si>
  <si>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</si>
  <si>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</si>
  <si>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</si>
  <si>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</si>
  <si>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</si>
  <si>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</si>
  <si>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</si>
  <si>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</si>
  <si>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</si>
  <si>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</si>
  <si>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</si>
  <si>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</si>
  <si>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</si>
  <si>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</si>
  <si>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</si>
  <si>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</si>
  <si>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</si>
  <si>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</si>
  <si>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</si>
  <si>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</si>
  <si>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</si>
  <si>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</si>
  <si>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</si>
  <si>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</si>
  <si>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</si>
  <si>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</si>
  <si>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</si>
  <si>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</si>
  <si>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</si>
  <si>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</si>
  <si>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</si>
  <si>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</si>
  <si>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</si>
  <si>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</si>
  <si>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</si>
  <si>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</si>
  <si>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</si>
  <si>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</si>
  <si>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</si>
  <si>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</si>
  <si>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</si>
  <si>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</si>
  <si>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</si>
  <si>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</si>
  <si>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</si>
  <si>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</si>
  <si>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</si>
  <si>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</si>
  <si>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</si>
  <si>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</si>
  <si>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</si>
  <si>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</si>
  <si>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</si>
  <si>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</si>
  <si>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</si>
  <si>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</si>
  <si>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</si>
  <si>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</si>
  <si>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</si>
  <si>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</si>
  <si>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</si>
  <si>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</si>
  <si>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</si>
  <si>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</si>
  <si>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</si>
  <si>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</si>
  <si>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</si>
  <si>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</si>
  <si>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</si>
  <si>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</si>
  <si>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</si>
  <si>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</si>
  <si>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</si>
  <si>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</si>
  <si>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</si>
  <si>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</si>
  <si>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</si>
  <si>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</si>
  <si>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</si>
  <si>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</si>
  <si>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</si>
  <si>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</si>
  <si>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</si>
  <si>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</si>
  <si>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</si>
  <si>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</si>
  <si>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</si>
  <si>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</si>
  <si>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</si>
  <si>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</si>
  <si>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</si>
  <si>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</si>
  <si>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</si>
  <si>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</si>
  <si>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</si>
  <si>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</si>
  <si>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</si>
  <si>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</si>
  <si>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</si>
  <si>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</si>
  <si>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</si>
  <si>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</si>
  <si>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</si>
  <si>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</si>
  <si>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</si>
  <si>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</si>
  <si>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</si>
  <si>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</si>
  <si>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</si>
  <si>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</si>
  <si>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</si>
  <si>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</si>
  <si>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</si>
  <si>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</si>
  <si>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</si>
  <si>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</si>
  <si>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</si>
  <si>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</si>
  <si>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</si>
  <si>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</si>
  <si>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</si>
  <si>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</si>
  <si>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</si>
  <si>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</si>
  <si>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</si>
  <si>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</si>
  <si>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</si>
  <si>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</si>
  <si>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</si>
  <si>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</si>
  <si>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</si>
  <si>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</si>
  <si>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</si>
  <si>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</si>
  <si>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</si>
  <si>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</si>
  <si>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</si>
  <si>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</si>
  <si>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</si>
  <si>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</si>
  <si>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</si>
  <si>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</si>
  <si>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</si>
  <si>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</si>
  <si>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</si>
  <si>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</si>
  <si>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</si>
  <si>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</si>
  <si>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</si>
  <si>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</si>
  <si>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</si>
  <si>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</si>
  <si>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</si>
  <si>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</si>
  <si>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</si>
  <si>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</si>
  <si>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</si>
  <si>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</si>
  <si>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</si>
  <si>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</si>
  <si>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</si>
  <si>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</si>
  <si>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</si>
  <si>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</si>
  <si>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</si>
  <si>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</si>
  <si>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</si>
  <si>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</si>
  <si>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</si>
  <si>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</si>
  <si>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</si>
  <si>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</si>
  <si>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</si>
  <si>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</si>
  <si>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</si>
  <si>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</si>
  <si>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</si>
  <si>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</si>
  <si>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</si>
  <si>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</si>
  <si>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</si>
  <si>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</si>
  <si>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</si>
  <si>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</si>
  <si>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</si>
  <si>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</si>
  <si>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</si>
  <si>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</si>
  <si>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</si>
  <si>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</si>
  <si>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</si>
  <si>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</si>
  <si>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</si>
  <si>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</si>
  <si>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</si>
  <si>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</si>
  <si>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</si>
  <si>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</si>
  <si>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</si>
  <si>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</si>
  <si>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</si>
  <si>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</si>
  <si>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</si>
  <si>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</si>
  <si>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</si>
  <si>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</si>
  <si>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</si>
  <si>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</si>
  <si>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</si>
  <si>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</si>
  <si>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</si>
  <si>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</si>
  <si>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</si>
  <si>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</si>
  <si>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</si>
  <si>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</si>
  <si>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</si>
  <si>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</si>
  <si>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</si>
  <si>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</si>
  <si>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</si>
  <si>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</si>
  <si>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</si>
  <si>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</si>
  <si>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</si>
  <si>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</si>
  <si>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</si>
  <si>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</si>
  <si>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</si>
  <si>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</si>
  <si>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</si>
  <si>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</si>
  <si>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</si>
  <si>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</si>
  <si>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</si>
  <si>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</si>
  <si>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</si>
  <si>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</si>
  <si>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</si>
  <si>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</si>
  <si>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</si>
  <si>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</si>
  <si>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</si>
  <si>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</si>
  <si>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</si>
  <si>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</si>
  <si>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</si>
  <si>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</si>
  <si>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</si>
  <si>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</si>
  <si>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</si>
  <si>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</si>
  <si>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</si>
  <si>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</si>
  <si>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</si>
  <si>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</si>
  <si>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</si>
  <si>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</si>
  <si>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</si>
  <si>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</si>
  <si>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</si>
  <si>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</si>
  <si>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</si>
  <si>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</si>
  <si>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</si>
  <si>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</si>
  <si>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</si>
  <si>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</si>
  <si>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</si>
  <si>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</si>
  <si>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</si>
  <si>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</si>
  <si>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</si>
  <si>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</si>
  <si>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</si>
  <si>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</si>
  <si>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</si>
  <si>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</si>
  <si>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</si>
  <si>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</si>
  <si>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</si>
  <si>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</si>
  <si>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</si>
  <si>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</si>
  <si>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</si>
  <si>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</si>
  <si>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</si>
  <si>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</si>
  <si>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</si>
  <si>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</si>
  <si>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</si>
  <si>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</si>
  <si>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</si>
  <si>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</si>
  <si>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</si>
  <si>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</si>
  <si>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</si>
  <si>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</si>
  <si>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</si>
  <si>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</si>
  <si>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</si>
  <si>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</si>
  <si>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</si>
  <si>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</si>
  <si>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</si>
  <si>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</si>
  <si>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</si>
  <si>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</si>
  <si>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</si>
  <si>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</si>
  <si>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</si>
  <si>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</si>
  <si>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</si>
  <si>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</si>
  <si>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</si>
  <si>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</si>
  <si>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</si>
  <si>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</si>
  <si>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</si>
  <si>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</si>
  <si>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</si>
  <si>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</si>
  <si>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</si>
  <si>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</si>
  <si>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</si>
  <si>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</si>
  <si>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</si>
  <si>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</si>
  <si>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</si>
  <si>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</si>
  <si>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</si>
  <si>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</si>
  <si>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</si>
  <si>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</si>
  <si>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</si>
  <si>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</si>
  <si>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</si>
  <si>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</si>
  <si>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</si>
  <si>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</si>
  <si>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</si>
  <si>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</si>
  <si>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</si>
  <si>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</si>
  <si>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</si>
  <si>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</si>
  <si>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</si>
  <si>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</si>
  <si>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</si>
  <si>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</si>
  <si>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</si>
  <si>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</si>
  <si>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</si>
  <si>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</si>
  <si>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</si>
  <si>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</si>
  <si>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</si>
  <si>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</si>
  <si>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</si>
  <si>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</si>
  <si>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</si>
  <si>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</si>
  <si>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</si>
  <si>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</si>
  <si>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</si>
  <si>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</si>
  <si>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</si>
  <si>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</si>
  <si>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</si>
  <si>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</si>
  <si>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</si>
  <si>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</si>
  <si>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</si>
  <si>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</si>
  <si>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</si>
  <si>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</si>
  <si>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</si>
  <si>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</si>
  <si>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</si>
  <si>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</si>
  <si>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</si>
  <si>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</si>
  <si>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</si>
  <si>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</si>
  <si>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</si>
  <si>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</si>
  <si>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</si>
  <si>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</si>
  <si>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</si>
  <si>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</si>
  <si>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</si>
  <si>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</si>
  <si>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</si>
  <si>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</si>
  <si>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</si>
  <si>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</si>
  <si>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</si>
  <si>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</si>
  <si>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</si>
  <si>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</si>
  <si>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</si>
  <si>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</si>
  <si>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</si>
  <si>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</si>
  <si>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</si>
  <si>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</si>
  <si>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</si>
  <si>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</si>
  <si>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</si>
  <si>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</si>
  <si>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</si>
  <si>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</si>
  <si>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</si>
  <si>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</si>
  <si>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</si>
  <si>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</si>
  <si>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</si>
  <si>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</si>
  <si>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</si>
  <si>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</si>
  <si>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</si>
  <si>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</si>
  <si>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</si>
  <si>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</si>
  <si>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</si>
  <si>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</si>
  <si>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</si>
  <si>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</si>
  <si>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</si>
  <si>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</si>
  <si>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</si>
  <si>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</si>
  <si>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</si>
  <si>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</si>
  <si>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</si>
  <si>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</si>
  <si>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</si>
  <si>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</si>
  <si>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</si>
  <si>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</si>
  <si>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</si>
  <si>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</si>
  <si>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</si>
  <si>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</si>
  <si>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</si>
  <si>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</si>
  <si>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</si>
  <si>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</si>
  <si>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</si>
  <si>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</si>
  <si>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</si>
  <si>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</si>
  <si>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</si>
  <si>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</si>
  <si>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</si>
  <si>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</si>
  <si>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</si>
  <si>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</si>
  <si>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</si>
  <si>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</si>
  <si>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</si>
  <si>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</si>
  <si>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</si>
  <si>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</si>
  <si>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</si>
  <si>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</si>
  <si>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</si>
  <si>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</si>
  <si>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</si>
  <si>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</si>
  <si>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</si>
  <si>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</si>
  <si>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</si>
  <si>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</si>
  <si>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</si>
  <si>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</si>
  <si>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</si>
  <si>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</si>
  <si>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</si>
  <si>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</si>
  <si>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</si>
  <si>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</si>
  <si>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</si>
  <si>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</si>
  <si>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</si>
  <si>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</si>
  <si>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</si>
  <si>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</si>
  <si>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</si>
  <si>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</si>
  <si>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</si>
  <si>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</si>
  <si>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</si>
  <si>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</si>
  <si>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</si>
  <si>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</si>
  <si>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</si>
  <si>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</si>
  <si>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</si>
  <si>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</si>
  <si>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</si>
  <si>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</si>
  <si>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</si>
  <si>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</si>
  <si>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</si>
  <si>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</si>
  <si>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</si>
  <si>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</si>
  <si>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</si>
  <si>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</si>
  <si>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</si>
  <si>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</si>
  <si>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</si>
  <si>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</si>
  <si>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</si>
  <si>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</si>
  <si>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</si>
  <si>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</si>
  <si>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</si>
  <si>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</si>
  <si>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</si>
  <si>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</si>
  <si>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</si>
  <si>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</si>
  <si>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</si>
  <si>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</si>
  <si>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</si>
  <si>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</si>
  <si>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</si>
  <si>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</si>
  <si>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</si>
  <si>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</si>
  <si>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</si>
  <si>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</si>
  <si>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</si>
  <si>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</si>
  <si>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</si>
  <si>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</si>
  <si>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</si>
  <si>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</si>
  <si>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</si>
  <si>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</si>
  <si>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</si>
  <si>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</si>
  <si>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</si>
  <si>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</si>
  <si>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</si>
  <si>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</si>
  <si>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</si>
  <si>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</si>
  <si>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</si>
  <si>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</si>
  <si>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</si>
  <si>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</si>
  <si>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</si>
  <si>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</si>
  <si>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</si>
  <si>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</si>
  <si>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</si>
  <si>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</si>
  <si>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</si>
  <si>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</si>
  <si>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</si>
  <si>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</si>
  <si>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</si>
  <si>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</si>
  <si>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</si>
  <si>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</si>
  <si>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</si>
  <si>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</si>
  <si>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</si>
  <si>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</si>
  <si>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</si>
  <si>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</si>
  <si>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</si>
  <si>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</si>
  <si>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</si>
  <si>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</si>
  <si>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</si>
  <si>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</si>
  <si>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</si>
  <si>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</si>
  <si>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</si>
  <si>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</si>
  <si>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</si>
  <si>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</si>
  <si>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</si>
  <si>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</si>
  <si>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</si>
  <si>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</si>
  <si>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</si>
  <si>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</si>
  <si>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</si>
  <si>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</si>
  <si>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</si>
  <si>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</si>
  <si>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</si>
  <si>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</si>
  <si>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</si>
  <si>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</si>
  <si>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</si>
  <si>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</si>
  <si>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</si>
  <si>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</si>
  <si>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</si>
  <si>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</si>
  <si>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</si>
  <si>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</si>
  <si>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</si>
  <si>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</si>
  <si>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</si>
  <si>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</si>
  <si>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</si>
  <si>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</si>
  <si>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</si>
  <si>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</si>
  <si>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</si>
  <si>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</si>
  <si>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</si>
  <si>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</si>
  <si>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</si>
  <si>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</si>
  <si>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</si>
  <si>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</si>
  <si>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</si>
  <si>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</si>
  <si>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</si>
  <si>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</si>
  <si>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</si>
  <si>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</si>
  <si>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</si>
  <si>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</si>
  <si>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</si>
  <si>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</si>
  <si>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</si>
  <si>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</si>
  <si>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</si>
  <si>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</si>
  <si>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</si>
  <si>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</si>
  <si>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</si>
  <si>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</si>
  <si>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</si>
  <si>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</si>
  <si>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</si>
  <si>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</si>
  <si>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</si>
  <si>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</si>
  <si>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</si>
  <si>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</si>
  <si>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</si>
  <si>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</si>
  <si>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</si>
  <si>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</si>
  <si>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</si>
  <si>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</si>
  <si>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</si>
  <si>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</si>
  <si>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</si>
  <si>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</si>
  <si>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</si>
  <si>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</si>
  <si>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</si>
  <si>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</si>
  <si>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</si>
  <si>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</si>
  <si>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</si>
  <si>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</si>
  <si>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</si>
  <si>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</si>
  <si>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</si>
  <si>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</si>
  <si>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</si>
  <si>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</si>
  <si>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</si>
  <si>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</si>
  <si>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</si>
  <si>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</si>
  <si>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</si>
  <si>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</si>
  <si>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</si>
  <si>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</si>
  <si>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</si>
  <si>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</si>
  <si>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</si>
  <si>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</si>
  <si>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</si>
  <si>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</si>
  <si>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</si>
  <si>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</si>
  <si>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</si>
  <si>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</si>
  <si>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</si>
  <si>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</si>
  <si>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</si>
  <si>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</si>
  <si>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</si>
  <si>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</si>
  <si>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</si>
  <si>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</si>
  <si>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</si>
  <si>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</si>
  <si>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</si>
  <si>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</si>
  <si>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</si>
  <si>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</si>
  <si>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</si>
  <si>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</si>
  <si>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</si>
  <si>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</si>
  <si>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</si>
  <si>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</si>
  <si>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</si>
  <si>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</si>
  <si>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</si>
  <si>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</si>
  <si>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</si>
  <si>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</si>
  <si>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</si>
  <si>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</si>
  <si>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</si>
  <si>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</si>
  <si>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</si>
  <si>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</si>
  <si>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</si>
  <si>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</si>
  <si>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</si>
  <si>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</si>
  <si>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</si>
  <si>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</si>
  <si>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</si>
  <si>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</si>
  <si>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</si>
  <si>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</si>
  <si>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</si>
  <si>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</si>
  <si>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</si>
  <si>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</si>
  <si>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</si>
  <si>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</si>
  <si>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</si>
  <si>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</si>
  <si>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</si>
  <si>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</si>
  <si>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</si>
  <si>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</si>
  <si>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</si>
  <si>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</si>
  <si>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</si>
  <si>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</si>
  <si>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</si>
  <si>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</si>
  <si>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</si>
  <si>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</si>
  <si>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</si>
  <si>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</si>
  <si>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</si>
  <si>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</si>
  <si>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</si>
  <si>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</si>
  <si>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</si>
  <si>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</si>
  <si>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</si>
  <si>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</si>
  <si>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</si>
  <si>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</si>
  <si>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</si>
  <si>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</si>
  <si>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</si>
  <si>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</si>
  <si>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</si>
  <si>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</si>
  <si>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</si>
  <si>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</si>
  <si>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</si>
  <si>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</si>
  <si>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</si>
  <si>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</si>
  <si>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</si>
  <si>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</si>
  <si>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</si>
  <si>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</si>
  <si>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</si>
  <si>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</si>
  <si>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</si>
  <si>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</si>
  <si>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</si>
  <si>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</si>
  <si>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</si>
  <si>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</si>
  <si>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</si>
  <si>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</si>
  <si>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</si>
  <si>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</si>
  <si>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</si>
  <si>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</si>
  <si>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</si>
  <si>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</si>
  <si>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</si>
  <si>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</si>
  <si>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</si>
  <si>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</si>
  <si>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</si>
  <si>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</si>
  <si>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</si>
  <si>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</si>
  <si>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</si>
  <si>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</si>
  <si>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</si>
  <si>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</si>
  <si>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</si>
  <si>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</si>
  <si>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</si>
  <si>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</si>
  <si>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</si>
  <si>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</si>
  <si>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</si>
  <si>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</si>
  <si>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</si>
  <si>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</si>
  <si>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</si>
  <si>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</si>
  <si>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</si>
  <si>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</si>
  <si>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</si>
  <si>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</si>
  <si>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</si>
  <si>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</si>
  <si>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</si>
  <si>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</si>
  <si>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</si>
  <si>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</si>
  <si>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</si>
  <si>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</si>
  <si>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</si>
  <si>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</si>
  <si>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</si>
  <si>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</si>
  <si>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</si>
  <si>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</si>
  <si>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</si>
  <si>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</si>
  <si>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</si>
  <si>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</si>
  <si>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</si>
  <si>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</si>
  <si>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</si>
  <si>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</si>
  <si>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</si>
  <si>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</si>
  <si>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</si>
  <si>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</si>
  <si>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</si>
  <si>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</si>
  <si>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</si>
  <si>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</si>
  <si>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</si>
  <si>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</si>
  <si>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</si>
  <si>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</si>
  <si>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</si>
  <si>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</si>
  <si>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</si>
  <si>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</si>
  <si>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</si>
  <si>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</si>
  <si>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</si>
  <si>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</si>
  <si>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</si>
  <si>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</si>
  <si>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</si>
  <si>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</si>
  <si>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</si>
  <si>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</si>
  <si>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</si>
  <si>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</si>
  <si>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</si>
  <si>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</si>
  <si>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</si>
  <si>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</si>
  <si>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</si>
  <si>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</si>
  <si>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</si>
  <si>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</si>
  <si>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</si>
  <si>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</si>
  <si>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</si>
  <si>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</si>
  <si>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</si>
  <si>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</si>
  <si>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</si>
  <si>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</si>
  <si>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</si>
  <si>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</si>
  <si>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</si>
  <si>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</si>
  <si>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</si>
  <si>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</si>
  <si>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</si>
  <si>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</si>
  <si>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</si>
  <si>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</si>
  <si>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</si>
  <si>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</si>
  <si>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</si>
  <si>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</si>
  <si>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</si>
  <si>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</si>
  <si>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</si>
  <si>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</si>
  <si>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</si>
  <si>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</si>
  <si>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</si>
  <si>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</si>
  <si>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</si>
  <si>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</si>
  <si>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</si>
  <si>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</si>
  <si>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</si>
  <si>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</si>
  <si>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</si>
  <si>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</si>
  <si>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</si>
  <si>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</si>
  <si>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</si>
  <si>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</si>
  <si>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</si>
  <si>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</si>
  <si>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</si>
  <si>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</si>
  <si>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</si>
  <si>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</si>
  <si>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</si>
  <si>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</si>
  <si>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</si>
  <si>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</si>
  <si>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</si>
  <si>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</si>
  <si>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</si>
  <si>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</si>
  <si>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</si>
  <si>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</si>
  <si>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</si>
  <si>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</si>
  <si>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</si>
  <si>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</si>
  <si>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</si>
  <si>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</si>
  <si>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</si>
  <si>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</si>
  <si>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</si>
  <si>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</si>
  <si>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</si>
  <si>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</si>
  <si>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</si>
  <si>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</si>
  <si>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</si>
  <si>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</si>
  <si>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</si>
  <si>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</si>
  <si>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</si>
  <si>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</si>
  <si>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</si>
  <si>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</si>
  <si>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</si>
  <si>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</si>
  <si>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</si>
  <si>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</si>
  <si>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</si>
  <si>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</si>
  <si>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</si>
  <si>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</si>
  <si>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</si>
  <si>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</si>
  <si>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</si>
  <si>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</si>
  <si>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</si>
  <si>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</si>
  <si>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</si>
  <si>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</si>
  <si>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</si>
  <si>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</si>
  <si>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</si>
  <si>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</si>
  <si>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</si>
  <si>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</si>
  <si>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</si>
  <si>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</si>
  <si>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</si>
  <si>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</si>
  <si>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</si>
  <si>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</si>
  <si>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</si>
  <si>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</si>
  <si>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</si>
  <si>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</si>
  <si>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</si>
  <si>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</si>
  <si>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</si>
  <si>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</si>
  <si>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</si>
  <si>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</si>
  <si>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</si>
  <si>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</si>
  <si>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</si>
  <si>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</si>
  <si>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</si>
  <si>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</si>
  <si>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</si>
  <si>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</si>
  <si>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</si>
  <si>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</si>
  <si>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</si>
  <si>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</si>
  <si>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</si>
  <si>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</si>
  <si>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</si>
  <si>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</si>
  <si>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</si>
  <si>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</si>
  <si>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</si>
  <si>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</si>
  <si>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</si>
  <si>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</si>
  <si>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</si>
  <si>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</si>
  <si>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</si>
  <si>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</si>
  <si>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</si>
  <si>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</si>
  <si>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</si>
  <si>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</si>
  <si>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</si>
  <si>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</si>
  <si>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</si>
  <si>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</si>
  <si>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</si>
  <si>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</si>
  <si>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</si>
  <si>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</si>
  <si>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</si>
  <si>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</si>
  <si>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</si>
  <si>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</si>
  <si>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</si>
  <si>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</si>
  <si>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</si>
  <si>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</si>
  <si>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</si>
  <si>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</si>
  <si>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</si>
  <si>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</si>
  <si>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</si>
  <si>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</si>
  <si>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</si>
  <si>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</si>
  <si>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</si>
  <si>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</si>
  <si>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</si>
  <si>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</si>
  <si>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</si>
  <si>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</si>
  <si>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</si>
  <si>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</si>
  <si>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</si>
  <si>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</si>
  <si>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</si>
  <si>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</si>
  <si>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</si>
  <si>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</si>
  <si>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</si>
  <si>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</si>
  <si>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</si>
  <si>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</si>
  <si>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</si>
  <si>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</si>
  <si>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</si>
  <si>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</si>
  <si>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</si>
  <si>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</si>
  <si>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</si>
  <si>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</si>
  <si>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</si>
  <si>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</si>
  <si>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</si>
  <si>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</si>
  <si>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</si>
  <si>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</si>
  <si>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</si>
  <si>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</si>
  <si>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</si>
  <si>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</si>
  <si>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</si>
  <si>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</si>
  <si>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</si>
  <si>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</si>
  <si>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</si>
  <si>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</si>
  <si>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</si>
  <si>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</si>
  <si>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</si>
  <si>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</si>
  <si>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</si>
  <si>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</si>
  <si>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</si>
  <si>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</si>
  <si>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</si>
  <si>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</si>
  <si>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</si>
  <si>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</si>
  <si>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</si>
  <si>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</si>
  <si>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</si>
  <si>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</si>
  <si>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</si>
  <si>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</si>
  <si>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</si>
  <si>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</si>
  <si>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</si>
  <si>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</si>
  <si>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</si>
  <si>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</si>
  <si>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</si>
  <si>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</si>
  <si>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</si>
  <si>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</si>
  <si>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</si>
  <si>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</si>
  <si>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</si>
  <si>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</si>
  <si>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</si>
  <si>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</si>
  <si>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</si>
  <si>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</si>
  <si>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</si>
  <si>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</si>
  <si>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</si>
  <si>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</si>
  <si>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</si>
  <si>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</si>
  <si>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</si>
  <si>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</si>
  <si>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</si>
  <si>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</si>
  <si>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</si>
  <si>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</si>
  <si>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</si>
  <si>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</si>
  <si>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</si>
  <si>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</si>
  <si>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</si>
  <si>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</si>
  <si>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</si>
  <si>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</si>
  <si>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</si>
  <si>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</si>
  <si>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</si>
  <si>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</si>
  <si>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</si>
  <si>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</si>
  <si>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</si>
  <si>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</si>
  <si>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</si>
  <si>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</si>
  <si>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</si>
  <si>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</si>
  <si>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</si>
  <si>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</si>
  <si>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</si>
  <si>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</si>
  <si>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</si>
  <si>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</si>
  <si>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</si>
  <si>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</si>
  <si>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</si>
  <si>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</si>
  <si>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</si>
  <si>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</si>
  <si>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</si>
  <si>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</si>
  <si>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</si>
  <si>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</si>
  <si>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</si>
  <si>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</si>
  <si>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</si>
  <si>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</si>
  <si>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</si>
  <si>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</si>
  <si>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</si>
  <si>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</si>
  <si>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</si>
  <si>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</si>
  <si>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</si>
  <si>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</si>
  <si>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</si>
  <si>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</si>
  <si>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</si>
  <si>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</si>
  <si>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</si>
  <si>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</si>
  <si>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</si>
  <si>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</si>
  <si>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</si>
  <si>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</si>
  <si>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</si>
  <si>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</si>
  <si>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</si>
  <si>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</si>
  <si>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</si>
  <si>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</si>
  <si>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</si>
  <si>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</si>
  <si>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</si>
  <si>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</si>
  <si>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</si>
  <si>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</si>
  <si>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</si>
  <si>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</si>
  <si>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</si>
  <si>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</si>
  <si>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</si>
  <si>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</si>
  <si>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</si>
  <si>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</si>
  <si>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</si>
  <si>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</si>
  <si>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</si>
  <si>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</si>
  <si>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</si>
  <si>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</si>
  <si>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</si>
  <si>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</si>
  <si>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</si>
  <si>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</si>
  <si>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</si>
  <si>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</si>
  <si>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</si>
  <si>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</si>
  <si>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</si>
  <si>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</si>
  <si>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</si>
  <si>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</si>
  <si>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</si>
  <si>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</si>
  <si>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</si>
  <si>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</si>
  <si>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</si>
  <si>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</si>
  <si>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</si>
  <si>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</si>
  <si>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</si>
  <si>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</si>
  <si>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</si>
  <si>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</si>
  <si>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</si>
  <si>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</si>
  <si>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</si>
  <si>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</si>
  <si>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</si>
  <si>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</si>
  <si>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</si>
  <si>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</si>
  <si>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</si>
  <si>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</si>
  <si>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</si>
  <si>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</si>
  <si>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</si>
  <si>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</si>
  <si>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</si>
  <si>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</si>
  <si>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</si>
  <si>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</si>
  <si>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</si>
  <si>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</si>
  <si>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</si>
  <si>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</si>
  <si>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</si>
  <si>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</si>
  <si>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</si>
  <si>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</si>
  <si>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</si>
  <si>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</si>
  <si>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</si>
  <si>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</si>
  <si>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</si>
  <si>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</si>
  <si>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</si>
  <si>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</si>
  <si>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</si>
  <si>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</si>
  <si>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</si>
  <si>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</si>
  <si>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</si>
  <si>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</si>
  <si>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</si>
  <si>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</si>
  <si>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</si>
  <si>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</si>
  <si>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</si>
  <si>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</si>
  <si>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</si>
  <si>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</si>
  <si>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</si>
  <si>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</si>
  <si>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</si>
  <si>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</si>
  <si>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</si>
  <si>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</si>
  <si>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</si>
  <si>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</si>
  <si>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</si>
  <si>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</si>
  <si>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</si>
  <si>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</si>
  <si>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</si>
  <si>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</si>
  <si>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</si>
  <si>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</si>
  <si>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</si>
  <si>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</si>
  <si>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</si>
  <si>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</si>
  <si>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</si>
  <si>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</si>
  <si>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</si>
  <si>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</si>
  <si>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</si>
  <si>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</si>
  <si>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</si>
  <si>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</si>
  <si>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</si>
  <si>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</si>
  <si>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</si>
  <si>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</si>
  <si>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</si>
  <si>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</si>
  <si>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</si>
  <si>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</si>
  <si>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</si>
  <si>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</si>
  <si>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</si>
  <si>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</si>
  <si>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</si>
  <si>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</si>
  <si>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</si>
  <si>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</si>
  <si>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</si>
  <si>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</si>
  <si>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</si>
  <si>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</si>
  <si>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</si>
  <si>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</si>
  <si>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</si>
  <si>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</si>
  <si>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</si>
  <si>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</si>
  <si>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</si>
  <si>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</si>
  <si>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</si>
  <si>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</si>
  <si>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</si>
  <si>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</si>
  <si>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</si>
  <si>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</si>
  <si>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</si>
  <si>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</si>
  <si>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</si>
  <si>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</si>
  <si>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</si>
  <si>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</si>
  <si>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</si>
  <si>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</si>
  <si>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</si>
  <si>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</si>
  <si>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</si>
  <si>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</si>
  <si>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</si>
  <si>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</si>
  <si>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</si>
  <si>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</si>
  <si>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</si>
  <si>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</si>
  <si>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</si>
  <si>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</si>
  <si>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</si>
  <si>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</si>
  <si>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</si>
  <si>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</si>
  <si>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</si>
  <si>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</si>
  <si>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</si>
  <si>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</si>
  <si>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</si>
  <si>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</si>
  <si>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</si>
  <si>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</si>
  <si>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</si>
  <si>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</si>
  <si>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</si>
  <si>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</si>
  <si>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</si>
  <si>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</si>
  <si>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</si>
  <si>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</si>
  <si>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</si>
  <si>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</si>
  <si>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</si>
  <si>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</si>
  <si>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</si>
  <si>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</si>
  <si>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</si>
  <si>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</si>
  <si>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</si>
  <si>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</si>
  <si>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</si>
  <si>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</si>
  <si>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</si>
  <si>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</si>
  <si>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</si>
  <si>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</si>
  <si>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</si>
  <si>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</si>
  <si>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</si>
  <si>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</si>
  <si>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</si>
  <si>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</si>
  <si>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</si>
  <si>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</si>
  <si>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</si>
  <si>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</si>
  <si>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</si>
  <si>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</si>
  <si>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</si>
  <si>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</si>
  <si>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</si>
  <si>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</si>
  <si>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</si>
  <si>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</si>
  <si>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</si>
  <si>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</si>
  <si>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</si>
  <si>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</si>
  <si>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</si>
  <si>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</si>
  <si>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</si>
  <si>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</si>
  <si>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</si>
  <si>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</si>
  <si>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</si>
  <si>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</si>
  <si>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</si>
  <si>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</si>
  <si>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</si>
  <si>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</si>
  <si>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</si>
  <si>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</si>
  <si>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</si>
  <si>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</si>
  <si>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</si>
  <si>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</si>
  <si>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</si>
  <si>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</si>
  <si>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</si>
  <si>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</si>
  <si>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</si>
  <si>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</si>
  <si>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</si>
  <si>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</si>
  <si>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</si>
  <si>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</si>
  <si>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</si>
  <si>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</si>
  <si>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</si>
  <si>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</si>
  <si>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</si>
  <si>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</si>
  <si>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</si>
  <si>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</si>
  <si>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</si>
  <si>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</si>
  <si>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</si>
  <si>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</si>
  <si>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</si>
  <si>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</si>
  <si>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</si>
  <si>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</si>
  <si>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</si>
  <si>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</si>
  <si>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</si>
  <si>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</si>
  <si>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</si>
  <si>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</si>
  <si>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</si>
  <si>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</si>
  <si>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</si>
  <si>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</si>
  <si>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</si>
  <si>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</si>
  <si>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</si>
  <si>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</si>
  <si>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</si>
  <si>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</si>
  <si>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</si>
  <si>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</si>
  <si>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</si>
  <si>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</si>
  <si>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</si>
  <si>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</si>
  <si>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</si>
  <si>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</si>
  <si>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</si>
  <si>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</si>
  <si>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</si>
  <si>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</si>
  <si>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</si>
  <si>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</si>
  <si>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</si>
  <si>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</si>
  <si>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</si>
  <si>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</si>
  <si>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</si>
  <si>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</si>
  <si>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</si>
  <si>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</si>
  <si>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</si>
  <si>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</si>
  <si>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</si>
  <si>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</si>
  <si>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</si>
  <si>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</si>
  <si>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</si>
  <si>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</si>
  <si>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</si>
  <si>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</si>
  <si>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</si>
  <si>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</si>
  <si>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</si>
  <si>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</si>
  <si>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</si>
  <si>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</si>
  <si>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</si>
  <si>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</si>
  <si>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</si>
  <si>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</si>
  <si>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</si>
  <si>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</si>
  <si>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</si>
  <si>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</si>
  <si>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</si>
  <si>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</si>
  <si>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</si>
  <si>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</si>
  <si>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</si>
  <si>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</si>
  <si>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</si>
  <si>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</si>
  <si>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</si>
  <si>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</si>
  <si>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</si>
  <si>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</si>
  <si>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</si>
  <si>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</si>
  <si>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</si>
  <si>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</si>
  <si>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</si>
  <si>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</si>
  <si>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</si>
  <si>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</si>
  <si>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</si>
  <si>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</si>
  <si>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</si>
  <si>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</si>
  <si>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</si>
  <si>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</si>
  <si>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</si>
  <si>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</si>
  <si>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</si>
  <si>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</si>
  <si>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</si>
  <si>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</si>
  <si>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</si>
  <si>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</si>
  <si>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</si>
  <si>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</si>
  <si>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</si>
  <si>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</si>
  <si>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</si>
  <si>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</si>
  <si>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</si>
  <si>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</si>
  <si>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</si>
  <si>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</si>
  <si>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</si>
  <si>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</si>
  <si>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</si>
  <si>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</si>
  <si>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</si>
  <si>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</si>
  <si>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</si>
  <si>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</si>
  <si>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</si>
  <si>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</si>
  <si>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</si>
  <si>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</si>
  <si>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</si>
  <si>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</si>
  <si>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</si>
  <si>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</si>
  <si>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</si>
  <si>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</si>
  <si>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</si>
  <si>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</si>
  <si>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</si>
  <si>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</si>
  <si>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</si>
  <si>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</si>
  <si>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</si>
  <si>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</si>
  <si>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</si>
  <si>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</si>
  <si>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</si>
  <si>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</si>
  <si>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</si>
  <si>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</si>
  <si>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</si>
  <si>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</si>
  <si>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</si>
  <si>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</si>
  <si>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</si>
  <si>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</si>
  <si>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</si>
  <si>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</si>
  <si>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</si>
  <si>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</si>
  <si>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</si>
  <si>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</si>
  <si>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</si>
  <si>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</si>
  <si>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</si>
  <si>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</si>
  <si>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</si>
  <si>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</si>
  <si>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</si>
  <si>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</si>
  <si>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</si>
  <si>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</si>
  <si>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</si>
  <si>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</si>
  <si>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</si>
  <si>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</si>
  <si>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</si>
  <si>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</si>
  <si>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</si>
  <si>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</si>
  <si>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</si>
  <si>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</si>
  <si>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</si>
  <si>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</si>
  <si>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</si>
  <si>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</si>
  <si>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</si>
  <si>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</si>
  <si>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</si>
  <si>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</si>
  <si>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</si>
  <si>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</si>
  <si>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</si>
  <si>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</si>
  <si>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</si>
  <si>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</si>
  <si>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</si>
  <si>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</si>
  <si>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</si>
  <si>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</si>
  <si>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</si>
  <si>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</si>
  <si>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</si>
  <si>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</si>
  <si>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</si>
  <si>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</si>
  <si>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</si>
  <si>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</si>
  <si>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</si>
  <si>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</si>
  <si>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</si>
  <si>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</si>
  <si>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</si>
  <si>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</si>
  <si>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</si>
  <si>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</si>
  <si>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</si>
  <si>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</si>
  <si>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</si>
  <si>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</si>
  <si>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</si>
  <si>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</si>
  <si>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</si>
  <si>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</si>
  <si>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</si>
  <si>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</si>
  <si>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</si>
  <si>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</si>
  <si>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</si>
  <si>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</si>
  <si>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</si>
  <si>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</si>
  <si>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</si>
  <si>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</si>
  <si>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</si>
  <si>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</si>
  <si>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</si>
  <si>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</si>
  <si>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</si>
  <si>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</si>
  <si>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</si>
  <si>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</si>
  <si>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</si>
  <si>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</si>
  <si>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</si>
  <si>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</si>
  <si>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</si>
  <si>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</si>
  <si>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</si>
  <si>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</si>
  <si>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</si>
  <si>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</si>
  <si>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</si>
  <si>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</si>
  <si>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</si>
  <si>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</si>
  <si>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</si>
  <si>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</si>
  <si>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</si>
  <si>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</si>
  <si>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</si>
  <si>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</si>
  <si>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</si>
  <si>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</si>
  <si>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</si>
  <si>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</si>
  <si>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</si>
  <si>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</si>
  <si>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</si>
  <si>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</si>
  <si>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</si>
  <si>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</si>
  <si>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</si>
  <si>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</si>
  <si>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</si>
  <si>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</si>
  <si>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</si>
  <si>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</si>
  <si>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</si>
  <si>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</si>
  <si>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</si>
  <si>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</si>
  <si>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</si>
  <si>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</si>
  <si>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</si>
  <si>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</si>
  <si>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</si>
  <si>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</si>
  <si>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</si>
  <si>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</si>
  <si>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</si>
  <si>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</si>
  <si>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</si>
  <si>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</si>
  <si>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</si>
  <si>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</si>
  <si>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</si>
  <si>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</si>
  <si>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</si>
  <si>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</si>
  <si>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</si>
  <si>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</si>
  <si>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</si>
  <si>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</si>
  <si>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</si>
  <si>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</si>
  <si>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</si>
  <si>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</si>
  <si>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</si>
  <si>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</si>
  <si>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</si>
  <si>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</si>
  <si>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</si>
  <si>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</si>
  <si>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</si>
  <si>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</si>
  <si>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</si>
  <si>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</si>
  <si>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</si>
  <si>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</si>
  <si>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</si>
  <si>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</si>
  <si>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</si>
  <si>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</si>
  <si>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</si>
  <si>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</si>
  <si>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</si>
  <si>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</si>
  <si>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</si>
  <si>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</si>
  <si>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</si>
  <si>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</si>
  <si>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</si>
  <si>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</si>
  <si>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</si>
  <si>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</si>
  <si>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</si>
  <si>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</si>
  <si>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</si>
  <si>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</si>
  <si>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</si>
  <si>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</si>
  <si>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</si>
  <si>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</si>
  <si>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</si>
  <si>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</si>
  <si>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</si>
  <si>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</si>
  <si>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</si>
  <si>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</si>
  <si>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</si>
  <si>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</si>
  <si>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</si>
  <si>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</si>
  <si>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</si>
  <si>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</si>
  <si>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</si>
  <si>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</si>
  <si>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</si>
  <si>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</si>
  <si>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</si>
  <si>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</si>
  <si>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</si>
  <si>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</si>
  <si>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</si>
  <si>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</si>
  <si>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</si>
  <si>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</si>
  <si>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</si>
  <si>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</si>
  <si>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</si>
  <si>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</si>
  <si>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</si>
  <si>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</si>
  <si>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</si>
  <si>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</si>
  <si>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</si>
  <si>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</si>
  <si>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</si>
  <si>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</si>
  <si>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</si>
  <si>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</si>
  <si>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</si>
  <si>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</si>
  <si>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</si>
  <si>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</si>
  <si>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</si>
  <si>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</si>
  <si>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</si>
  <si>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</si>
  <si>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</si>
  <si>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</si>
  <si>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</si>
  <si>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</si>
  <si>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</si>
  <si>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</si>
  <si>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</si>
  <si>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</si>
  <si>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</si>
  <si>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</si>
  <si>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</si>
  <si>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</si>
  <si>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</si>
  <si>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</si>
  <si>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</si>
  <si>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</si>
  <si>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</si>
  <si>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</si>
  <si>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</si>
  <si>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</si>
  <si>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</si>
  <si>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</si>
  <si>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</si>
  <si>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</si>
  <si>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</si>
  <si>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</si>
  <si>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</si>
  <si>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</si>
  <si>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</si>
  <si>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</si>
  <si>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</si>
  <si>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</si>
  <si>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</si>
  <si>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</si>
  <si>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</si>
  <si>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</si>
  <si>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</si>
  <si>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</si>
  <si>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</si>
  <si>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</si>
  <si>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</si>
  <si>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</si>
  <si>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</si>
  <si>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</si>
  <si>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</si>
  <si>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</si>
  <si>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</si>
  <si>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</si>
  <si>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</si>
  <si>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</si>
  <si>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</si>
  <si>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</si>
  <si>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</si>
  <si>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</si>
  <si>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</si>
  <si>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</si>
  <si>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</si>
  <si>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</si>
  <si>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</si>
  <si>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</si>
  <si>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</si>
  <si>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</si>
  <si>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</si>
  <si>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</si>
  <si>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</si>
  <si>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</si>
  <si>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</si>
  <si>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</si>
  <si>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</si>
  <si>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</si>
  <si>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</si>
  <si>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</si>
  <si>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</si>
  <si>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</si>
  <si>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</si>
  <si>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</si>
  <si>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</si>
  <si>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</si>
  <si>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</si>
  <si>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</si>
  <si>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</si>
  <si>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</si>
  <si>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</si>
  <si>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</si>
  <si>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</si>
  <si>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</si>
  <si>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</si>
  <si>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</si>
  <si>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</si>
  <si>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</si>
  <si>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</si>
  <si>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</si>
  <si>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</si>
  <si>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</si>
  <si>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</si>
  <si>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</si>
  <si>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</si>
  <si>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</si>
  <si>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</si>
  <si>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</si>
  <si>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</si>
  <si>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</si>
  <si>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</si>
  <si>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</si>
  <si>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</si>
  <si>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</si>
  <si>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</si>
  <si>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</si>
  <si>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</si>
  <si>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</si>
  <si>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</si>
  <si>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</si>
  <si>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</si>
  <si>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</si>
  <si>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</si>
  <si>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</si>
  <si>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</si>
  <si>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</si>
  <si>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</si>
  <si>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</si>
  <si>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</si>
  <si>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</si>
  <si>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</si>
  <si>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</si>
  <si>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</si>
  <si>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</si>
  <si>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</si>
  <si>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</si>
  <si>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</si>
  <si>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</si>
  <si>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</si>
  <si>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</si>
  <si>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</si>
  <si>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</si>
  <si>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</si>
  <si>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</si>
  <si>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</si>
  <si>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</si>
  <si>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</si>
  <si>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</si>
  <si>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</si>
  <si>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</si>
  <si>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</si>
  <si>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</si>
  <si>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</si>
  <si>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</si>
  <si>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</si>
  <si>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</si>
  <si>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</si>
  <si>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</si>
  <si>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</si>
  <si>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</si>
  <si>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</si>
  <si>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</si>
  <si>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</si>
  <si>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</si>
  <si>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</si>
  <si>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</si>
  <si>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</si>
  <si>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</si>
  <si>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</si>
  <si>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</si>
  <si>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</si>
  <si>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</si>
  <si>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</si>
  <si>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</si>
  <si>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</si>
  <si>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</si>
  <si>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</si>
  <si>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</si>
  <si>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</si>
  <si>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</si>
  <si>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</si>
  <si>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</si>
  <si>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</si>
  <si>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</si>
  <si>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</si>
  <si>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</si>
  <si>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</si>
  <si>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</si>
  <si>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</si>
  <si>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</si>
  <si>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</si>
  <si>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</si>
  <si>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</si>
  <si>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</si>
  <si>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</si>
  <si>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</si>
  <si>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</si>
  <si>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</si>
  <si>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</si>
  <si>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</si>
  <si>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</si>
  <si>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</si>
  <si>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</si>
  <si>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</si>
  <si>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</si>
  <si>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</si>
  <si>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</si>
  <si>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</si>
  <si>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</si>
  <si>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</si>
  <si>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</si>
  <si>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</si>
  <si>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</si>
  <si>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</si>
  <si>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</si>
  <si>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</si>
  <si>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</si>
  <si>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</si>
  <si>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</si>
  <si>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</si>
  <si>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</si>
  <si>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</si>
  <si>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</si>
  <si>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</si>
  <si>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</si>
  <si>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</si>
  <si>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</si>
  <si>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</si>
  <si>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</si>
  <si>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</si>
  <si>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</si>
  <si>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</si>
  <si>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</si>
  <si>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</si>
  <si>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</si>
  <si>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</si>
  <si>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</si>
  <si>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</si>
  <si>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</si>
  <si>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</si>
  <si>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</si>
  <si>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</si>
  <si>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</si>
  <si>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</si>
  <si>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</si>
  <si>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</si>
  <si>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</si>
  <si>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</si>
  <si>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</si>
  <si>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</si>
  <si>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</si>
  <si>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</si>
  <si>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</si>
  <si>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</si>
  <si>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</si>
  <si>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</si>
  <si>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</si>
  <si>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</si>
  <si>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</si>
  <si>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</si>
  <si>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</si>
  <si>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</si>
  <si>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</si>
  <si>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</si>
  <si>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</si>
  <si>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</si>
  <si>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</si>
  <si>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</si>
  <si>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</si>
  <si>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</si>
  <si>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</si>
  <si>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</si>
  <si>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</si>
  <si>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</si>
  <si>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</si>
  <si>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</si>
  <si>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</si>
  <si>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</si>
  <si>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</si>
  <si>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</si>
  <si>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</si>
  <si>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</si>
  <si>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</si>
  <si>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</si>
  <si>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</si>
  <si>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</si>
  <si>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</si>
  <si>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</si>
  <si>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</si>
  <si>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</si>
  <si>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</si>
  <si>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</si>
  <si>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</si>
  <si>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</si>
  <si>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</si>
  <si>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</si>
  <si>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</si>
  <si>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</si>
  <si>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</si>
  <si>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</si>
  <si>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</si>
  <si>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</si>
  <si>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</si>
  <si>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</si>
  <si>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</si>
  <si>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</si>
  <si>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</si>
  <si>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</si>
  <si>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</si>
  <si>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</si>
  <si>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</si>
  <si>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</si>
  <si>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</si>
  <si>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</si>
  <si>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</si>
  <si>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</si>
  <si>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</si>
  <si>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</si>
  <si>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</si>
  <si>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</si>
  <si>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</si>
  <si>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</si>
  <si>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</si>
  <si>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</si>
  <si>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</si>
  <si>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</si>
  <si>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</si>
  <si>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</si>
  <si>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</si>
  <si>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</si>
  <si>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</si>
  <si>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</si>
  <si>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</si>
  <si>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</si>
  <si>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</si>
  <si>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</si>
  <si>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</si>
  <si>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</si>
  <si>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</si>
  <si>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</si>
  <si>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</si>
  <si>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</si>
  <si>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</si>
  <si>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</si>
  <si>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</si>
  <si>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</si>
  <si>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</si>
  <si>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</si>
  <si>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</si>
  <si>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</si>
  <si>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</si>
  <si>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</si>
  <si>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</si>
  <si>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</si>
  <si>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</si>
  <si>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</si>
  <si>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</si>
  <si>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</si>
  <si>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</si>
  <si>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</si>
  <si>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</si>
  <si>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</si>
  <si>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</si>
  <si>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</si>
  <si>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</si>
  <si>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</si>
  <si>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</si>
  <si>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</si>
  <si>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</si>
  <si>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</si>
  <si>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</si>
  <si>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</si>
  <si>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</si>
  <si>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</si>
  <si>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</si>
  <si>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</si>
  <si>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</si>
  <si>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</si>
  <si>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</si>
  <si>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</si>
  <si>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</si>
  <si>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</si>
  <si>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</si>
  <si>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</si>
  <si>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</si>
  <si>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</si>
  <si>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</si>
  <si>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</si>
  <si>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</si>
  <si>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</si>
  <si>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</si>
  <si>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</si>
  <si>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</si>
  <si>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</si>
  <si>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</si>
  <si>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</si>
  <si>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</si>
  <si>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</si>
  <si>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</si>
  <si>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</si>
  <si>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</si>
  <si>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</si>
  <si>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</si>
  <si>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</si>
  <si>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</si>
  <si>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</si>
  <si>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</si>
  <si>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</si>
  <si>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</si>
  <si>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</si>
  <si>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</si>
  <si>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</si>
  <si>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</si>
  <si>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</si>
  <si>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</si>
  <si>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</si>
  <si>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</si>
  <si>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</si>
  <si>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</si>
  <si>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</si>
  <si>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</si>
  <si>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</si>
  <si>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</si>
  <si>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</si>
  <si>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</si>
  <si>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</si>
  <si>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</si>
  <si>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</si>
  <si>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</si>
  <si>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</si>
  <si>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</si>
  <si>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</si>
  <si>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</si>
  <si>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</si>
  <si>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</si>
  <si>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</si>
  <si>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</si>
  <si>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</si>
  <si>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</si>
  <si>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</si>
  <si>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</si>
  <si>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</si>
  <si>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</si>
  <si>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</si>
  <si>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</si>
  <si>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</si>
  <si>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</si>
  <si>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</si>
  <si>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</si>
  <si>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</si>
  <si>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</si>
  <si>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</si>
  <si>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</si>
  <si>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</si>
  <si>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</si>
  <si>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</si>
  <si>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</si>
  <si>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</si>
  <si>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</si>
  <si>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</si>
  <si>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</si>
  <si>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</si>
  <si>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</si>
  <si>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</si>
  <si>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</si>
  <si>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</si>
  <si>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</si>
  <si>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</si>
  <si>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</si>
  <si>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</si>
  <si>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</si>
  <si>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</si>
  <si>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</si>
  <si>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</si>
  <si>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</si>
  <si>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</si>
  <si>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</si>
  <si>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</si>
  <si>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</si>
  <si>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</si>
  <si>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</si>
  <si>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</si>
  <si>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</si>
  <si>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</si>
  <si>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</si>
  <si>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</si>
  <si>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</si>
  <si>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</si>
  <si>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</si>
  <si>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</si>
  <si>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</si>
  <si>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</si>
  <si>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</si>
  <si>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</si>
  <si>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</si>
  <si>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</si>
  <si>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</si>
  <si>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</si>
  <si>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</si>
  <si>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</si>
  <si>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</si>
  <si>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</si>
  <si>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</si>
  <si>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</si>
  <si>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</si>
  <si>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</si>
  <si>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</si>
  <si>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</si>
  <si>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</si>
  <si>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</si>
  <si>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</si>
  <si>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</si>
  <si>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</si>
  <si>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</si>
  <si>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</si>
  <si>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</si>
  <si>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</si>
  <si>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</si>
  <si>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</si>
  <si>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</si>
  <si>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</si>
  <si>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</si>
  <si>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</si>
  <si>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</si>
  <si>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</si>
  <si>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</si>
  <si>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</si>
  <si>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</si>
  <si>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</si>
  <si>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</si>
  <si>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</si>
  <si>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</si>
  <si>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</si>
  <si>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</si>
  <si>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</si>
  <si>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</si>
  <si>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</si>
  <si>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</si>
  <si>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</si>
  <si>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</si>
  <si>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</si>
  <si>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</si>
  <si>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</si>
  <si>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</si>
  <si>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</si>
  <si>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</si>
  <si>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</si>
  <si>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</si>
  <si>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</si>
  <si>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</si>
  <si>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</si>
  <si>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</si>
  <si>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</si>
  <si>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</si>
  <si>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</si>
  <si>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</si>
  <si>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</si>
  <si>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</si>
  <si>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</si>
  <si>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</si>
  <si>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</si>
  <si>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</si>
  <si>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</si>
  <si>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</si>
  <si>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</si>
  <si>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</si>
  <si>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</si>
  <si>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</si>
  <si>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</si>
  <si>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</si>
  <si>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</si>
  <si>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</si>
  <si>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</si>
  <si>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</si>
  <si>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</si>
  <si>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</si>
  <si>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</si>
  <si>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</si>
  <si>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</si>
  <si>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</si>
  <si>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</si>
  <si>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</si>
  <si>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</si>
  <si>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</si>
  <si>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</si>
  <si>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</si>
  <si>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</si>
  <si>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</si>
  <si>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</si>
  <si>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</si>
  <si>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</si>
  <si>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</si>
  <si>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</si>
  <si>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</si>
  <si>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</si>
  <si>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</si>
  <si>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</si>
  <si>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</si>
  <si>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</si>
  <si>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</si>
  <si>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</si>
  <si>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</si>
  <si>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</si>
  <si>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</si>
  <si>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</si>
  <si>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</si>
  <si>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</si>
  <si>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</si>
  <si>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</si>
  <si>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</si>
  <si>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</si>
  <si>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</si>
  <si>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</si>
  <si>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</si>
  <si>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</si>
  <si>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</si>
  <si>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</si>
  <si>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</si>
  <si>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</si>
  <si>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</si>
  <si>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</si>
  <si>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</si>
  <si>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</si>
  <si>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</si>
  <si>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</si>
  <si>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</si>
  <si>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</si>
  <si>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</si>
  <si>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</si>
  <si>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</si>
  <si>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</si>
  <si>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</si>
  <si>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</si>
  <si>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</si>
  <si>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</si>
  <si>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</si>
  <si>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</si>
  <si>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</si>
  <si>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</si>
  <si>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</si>
  <si>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</si>
  <si>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</si>
  <si>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</si>
  <si>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</si>
  <si>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</si>
  <si>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</si>
  <si>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</si>
  <si>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</si>
  <si>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</si>
  <si>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</si>
  <si>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</si>
  <si>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</si>
  <si>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</si>
  <si>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</si>
  <si>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</si>
  <si>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</si>
  <si>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</si>
  <si>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</si>
  <si>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</si>
  <si>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</si>
  <si>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</si>
  <si>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</si>
  <si>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</si>
  <si>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</si>
  <si>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</si>
  <si>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</si>
  <si>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</si>
  <si>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</si>
  <si>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</si>
  <si>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</si>
  <si>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</si>
  <si>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</si>
  <si>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</si>
  <si>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</si>
  <si>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</si>
  <si>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</si>
  <si>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</si>
  <si>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</si>
  <si>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</si>
  <si>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</si>
  <si>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</si>
  <si>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</si>
  <si>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</si>
  <si>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</si>
  <si>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</si>
  <si>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</si>
  <si>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</si>
  <si>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</si>
  <si>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</si>
  <si>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</si>
  <si>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</si>
  <si>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</si>
  <si>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</si>
  <si>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</si>
  <si>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</si>
  <si>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</si>
  <si>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</si>
  <si>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</si>
  <si>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</si>
  <si>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</si>
  <si>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</si>
  <si>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</si>
  <si>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</si>
  <si>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</si>
  <si>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</si>
  <si>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</si>
  <si>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</si>
  <si>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</si>
  <si>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</si>
  <si>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</si>
  <si>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</si>
  <si>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</si>
  <si>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</si>
  <si>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</si>
  <si>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</si>
  <si>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</si>
  <si>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</si>
  <si>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</si>
  <si>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</si>
  <si>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</si>
  <si>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</si>
  <si>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</si>
  <si>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</si>
  <si>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</si>
  <si>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</si>
  <si>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</si>
  <si>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</si>
  <si>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</si>
  <si>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</si>
  <si>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</si>
  <si>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</si>
  <si>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</si>
  <si>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</si>
  <si>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</si>
  <si>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</si>
  <si>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</si>
  <si>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</si>
  <si>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</si>
  <si>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</si>
  <si>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</si>
  <si>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</si>
  <si>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</si>
  <si>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</si>
  <si>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</si>
  <si>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</si>
  <si>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</si>
  <si>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</si>
  <si>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</si>
  <si>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</si>
  <si>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</si>
  <si>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</si>
  <si>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</si>
  <si>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</si>
  <si>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</si>
  <si>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</si>
  <si>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</si>
  <si>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</si>
  <si>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</si>
  <si>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</si>
  <si>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</si>
  <si>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</si>
  <si>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</si>
  <si>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</si>
  <si>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</si>
  <si>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</si>
  <si>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</si>
  <si>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</si>
  <si>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</si>
  <si>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</si>
  <si>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</si>
  <si>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</si>
  <si>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</si>
  <si>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</si>
  <si>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</si>
  <si>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</si>
  <si>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</si>
  <si>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</si>
  <si>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</si>
  <si>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</si>
  <si>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</si>
  <si>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</si>
  <si>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</si>
  <si>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</si>
  <si>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</si>
  <si>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</si>
  <si>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</si>
  <si>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</si>
  <si>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</si>
  <si>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</si>
  <si>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</si>
  <si>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</si>
  <si>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</si>
  <si>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</si>
  <si>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</si>
  <si>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</si>
  <si>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</si>
  <si>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</si>
  <si>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</si>
  <si>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</si>
  <si>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</si>
  <si>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</si>
  <si>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</si>
  <si>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</si>
  <si>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</si>
  <si>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</si>
  <si>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</si>
  <si>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</si>
  <si>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</si>
  <si>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</si>
  <si>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</si>
  <si>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</si>
  <si>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</si>
  <si>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</si>
  <si>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</si>
  <si>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</si>
  <si>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</si>
  <si>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</si>
  <si>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</si>
  <si>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</si>
  <si>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</si>
  <si>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</si>
  <si>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</si>
  <si>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</si>
  <si>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</si>
  <si>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</si>
  <si>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</si>
  <si>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</si>
  <si>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</si>
  <si>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</si>
  <si>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</si>
  <si>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</si>
  <si>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</si>
  <si>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</si>
  <si>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</si>
  <si>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</si>
  <si>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</si>
  <si>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</si>
  <si>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</si>
  <si>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</si>
  <si>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</si>
  <si>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</si>
  <si>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</si>
  <si>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</si>
  <si>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</si>
  <si>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</si>
  <si>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</si>
  <si>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</si>
  <si>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</si>
  <si>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</si>
  <si>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</si>
  <si>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</si>
  <si>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</si>
  <si>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</si>
  <si>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</si>
  <si>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</si>
  <si>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</si>
  <si>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</si>
  <si>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</si>
  <si>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</si>
  <si>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</si>
  <si>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</si>
  <si>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</si>
  <si>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</si>
  <si>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</si>
  <si>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</si>
  <si>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</si>
  <si>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</si>
  <si>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</si>
  <si>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</si>
  <si>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</si>
  <si>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</si>
  <si>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</si>
  <si>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</si>
  <si>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</si>
  <si>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</si>
  <si>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</si>
  <si>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</si>
  <si>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</si>
  <si>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</si>
  <si>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</si>
  <si>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</si>
  <si>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</si>
  <si>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</si>
  <si>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</si>
  <si>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</si>
  <si>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</si>
  <si>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</si>
  <si>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</si>
  <si>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</si>
  <si>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</si>
  <si>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</si>
  <si>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</si>
  <si>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</si>
  <si>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</si>
  <si>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</si>
  <si>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</si>
  <si>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</si>
  <si>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</si>
  <si>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</si>
  <si>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</si>
  <si>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</si>
  <si>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</si>
  <si>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</si>
  <si>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</si>
  <si>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</si>
  <si>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</si>
  <si>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</si>
  <si>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</si>
  <si>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</si>
  <si>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</si>
  <si>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</si>
  <si>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</si>
  <si>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</si>
  <si>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</si>
  <si>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</si>
  <si>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</si>
  <si>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</si>
  <si>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</si>
  <si>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</si>
  <si>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</si>
  <si>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</si>
  <si>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</si>
  <si>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</si>
  <si>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</si>
  <si>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</si>
  <si>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</si>
  <si>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</si>
  <si>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</si>
  <si>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</si>
  <si>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</si>
  <si>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</si>
  <si>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</si>
  <si>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</si>
  <si>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</si>
  <si>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</si>
  <si>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</si>
  <si>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</si>
  <si>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</si>
  <si>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</si>
  <si>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</si>
  <si>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</si>
  <si>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</si>
  <si>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</si>
  <si>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</si>
  <si>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</si>
  <si>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</si>
  <si>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</si>
  <si>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</si>
  <si>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</si>
  <si>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</si>
  <si>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</si>
  <si>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</si>
  <si>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</si>
  <si>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</si>
  <si>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</si>
  <si>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</si>
  <si>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</si>
  <si>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</si>
  <si>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</si>
  <si>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</si>
  <si>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</si>
  <si>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</si>
  <si>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</si>
  <si>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</si>
  <si>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</si>
  <si>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</si>
  <si>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</si>
  <si>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</si>
  <si>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</si>
  <si>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</si>
  <si>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</si>
  <si>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</si>
  <si>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</si>
  <si>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</si>
  <si>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</si>
  <si>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</si>
  <si>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</si>
  <si>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</si>
  <si>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</si>
  <si>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</si>
  <si>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</si>
  <si>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</si>
  <si>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</si>
  <si>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</si>
  <si>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</si>
  <si>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</si>
  <si>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</si>
  <si>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</si>
  <si>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</si>
  <si>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</si>
  <si>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</si>
  <si>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</si>
  <si>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</si>
  <si>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</si>
  <si>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</si>
  <si>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</si>
  <si>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</si>
  <si>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</si>
  <si>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</si>
  <si>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</si>
  <si>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</si>
  <si>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</si>
  <si>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</si>
  <si>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</si>
  <si>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</si>
  <si>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</si>
  <si>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</si>
  <si>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</si>
  <si>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</si>
  <si>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</si>
  <si>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</si>
  <si>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</si>
  <si>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</si>
  <si>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</si>
  <si>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</si>
  <si>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</si>
  <si>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</si>
  <si>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</si>
  <si>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</si>
  <si>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</si>
  <si>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</si>
  <si>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</si>
  <si>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</si>
  <si>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</si>
  <si>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</si>
  <si>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</si>
  <si>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</si>
  <si>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</si>
  <si>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</si>
  <si>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</si>
  <si>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</si>
  <si>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</si>
  <si>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</si>
  <si>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</si>
  <si>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</si>
  <si>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</si>
  <si>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</si>
  <si>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</si>
  <si>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</si>
  <si>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</si>
  <si>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</si>
  <si>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</si>
  <si>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</si>
  <si>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</si>
  <si>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</si>
  <si>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</si>
  <si>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</si>
  <si>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</si>
  <si>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</si>
  <si>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</si>
  <si>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</si>
  <si>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</si>
  <si>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</si>
  <si>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</si>
  <si>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</si>
  <si>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</si>
  <si>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</si>
  <si>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</si>
  <si>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</si>
  <si>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</si>
  <si>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</si>
  <si>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</si>
  <si>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</si>
  <si>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</si>
  <si>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</si>
  <si>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</si>
  <si>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</si>
  <si>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</si>
  <si>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</si>
  <si>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</si>
  <si>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</si>
  <si>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</si>
  <si>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</si>
  <si>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</si>
  <si>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</si>
  <si>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</si>
  <si>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</si>
  <si>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</si>
  <si>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</si>
  <si>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</si>
  <si>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</si>
  <si>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</si>
  <si>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</si>
  <si>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</si>
  <si>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</si>
  <si>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</si>
  <si>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</si>
  <si>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</si>
  <si>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</si>
  <si>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</si>
  <si>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</si>
  <si>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</si>
  <si>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</si>
  <si>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</si>
  <si>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</si>
  <si>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</si>
  <si>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</si>
  <si>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</si>
  <si>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</si>
  <si>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</si>
  <si>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</si>
  <si>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</si>
  <si>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</si>
  <si>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</si>
  <si>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</si>
  <si>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</si>
  <si>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</si>
  <si>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</si>
  <si>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</si>
  <si>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</si>
  <si>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</si>
  <si>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</si>
  <si>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</si>
  <si>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</si>
  <si>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</si>
  <si>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</si>
  <si>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</si>
  <si>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</si>
  <si>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</si>
  <si>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</si>
  <si>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</si>
  <si>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</si>
  <si>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</si>
  <si>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</si>
  <si>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</si>
  <si>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</si>
  <si>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</si>
  <si>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</si>
  <si>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</si>
  <si>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</si>
  <si>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</si>
  <si>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</si>
  <si>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</si>
  <si>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</si>
  <si>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</si>
  <si>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</si>
  <si>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</si>
  <si>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</si>
  <si>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</si>
  <si>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</si>
  <si>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</si>
  <si>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</si>
  <si>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</si>
  <si>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</si>
  <si>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</si>
  <si>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</si>
  <si>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</si>
  <si>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</si>
  <si>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</si>
  <si>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</si>
  <si>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</si>
  <si>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</si>
  <si>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</si>
  <si>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</si>
  <si>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</si>
  <si>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</si>
  <si>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</si>
  <si>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</si>
  <si>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</si>
  <si>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</si>
  <si>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</si>
  <si>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</si>
  <si>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</si>
  <si>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</si>
  <si>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</si>
  <si>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</si>
  <si>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</si>
  <si>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</si>
  <si>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</si>
  <si>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</si>
  <si>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</si>
  <si>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</si>
  <si>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</si>
  <si>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</si>
  <si>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</si>
  <si>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</si>
  <si>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</si>
  <si>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</si>
  <si>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</si>
  <si>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</si>
  <si>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</si>
  <si>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</si>
  <si>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</si>
  <si>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</si>
  <si>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</si>
  <si>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</si>
  <si>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</si>
  <si>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</si>
  <si>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</si>
  <si>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</si>
  <si>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</si>
  <si>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</si>
  <si>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</si>
  <si>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</si>
  <si>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</si>
  <si>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</si>
  <si>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</si>
  <si>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</si>
  <si>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</si>
  <si>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</si>
  <si>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</si>
  <si>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</si>
  <si>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</si>
  <si>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</si>
  <si>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</si>
  <si>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</si>
  <si>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</si>
  <si>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</si>
  <si>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</si>
  <si>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</si>
  <si>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</si>
  <si>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</si>
  <si>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</si>
  <si>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</si>
  <si>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</si>
  <si>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</si>
  <si>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</si>
  <si>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</si>
  <si>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</si>
  <si>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</si>
  <si>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</si>
  <si>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</si>
  <si>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</si>
  <si>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</si>
  <si>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</si>
  <si>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</si>
  <si>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</si>
  <si>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</si>
  <si>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</si>
  <si>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</si>
  <si>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</si>
  <si>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</si>
  <si>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</si>
  <si>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</si>
  <si>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</si>
  <si>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</si>
  <si>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</si>
  <si>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</si>
  <si>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</si>
  <si>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</si>
  <si>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</si>
  <si>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</si>
  <si>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</si>
  <si>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</si>
  <si>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</si>
  <si>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</si>
  <si>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</si>
  <si>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</si>
  <si>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</si>
  <si>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</si>
  <si>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</si>
  <si>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</si>
  <si>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</si>
  <si>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</si>
  <si>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</si>
  <si>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</si>
  <si>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</si>
  <si>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</si>
  <si>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</si>
  <si>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</si>
  <si>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</si>
  <si>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</si>
  <si>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</si>
  <si>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</si>
  <si>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</si>
  <si>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</si>
  <si>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</si>
  <si>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</si>
  <si>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</si>
  <si>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</si>
  <si>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</si>
  <si>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</si>
  <si>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</si>
  <si>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</si>
  <si>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</si>
  <si>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</si>
  <si>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</si>
  <si>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</si>
  <si>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</si>
  <si>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</si>
  <si>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</si>
  <si>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</si>
  <si>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</si>
  <si>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</si>
  <si>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</si>
  <si>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</si>
  <si>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</si>
  <si>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</si>
  <si>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</si>
  <si>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</si>
  <si>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</si>
  <si>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</si>
  <si>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</si>
  <si>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</si>
  <si>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</si>
  <si>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</si>
  <si>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</si>
  <si>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</si>
  <si>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</si>
  <si>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</si>
  <si>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</si>
  <si>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</si>
  <si>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</si>
  <si>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</si>
  <si>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</si>
  <si>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</si>
  <si>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</si>
  <si>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</si>
  <si>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</si>
  <si>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</si>
  <si>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</si>
  <si>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</si>
  <si>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</si>
  <si>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</si>
  <si>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</si>
  <si>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</si>
  <si>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</si>
  <si>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</si>
  <si>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</si>
  <si>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</si>
  <si>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</si>
  <si>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</si>
  <si>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</si>
  <si>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</si>
  <si>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</si>
  <si>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</si>
  <si>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</si>
  <si>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</si>
  <si>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</si>
  <si>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</si>
  <si>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</si>
  <si>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</si>
  <si>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</si>
  <si>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</si>
  <si>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</si>
  <si>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</si>
  <si>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</si>
  <si>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</si>
  <si>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</si>
  <si>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</si>
  <si>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</si>
  <si>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</si>
  <si>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</si>
  <si>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</si>
  <si>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</si>
  <si>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</si>
  <si>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</si>
  <si>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</si>
  <si>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</si>
  <si>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</si>
  <si>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</si>
  <si>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</si>
  <si>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</si>
  <si>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</si>
  <si>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</si>
  <si>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</si>
  <si>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</si>
  <si>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</si>
  <si>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</si>
  <si>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</si>
  <si>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</si>
  <si>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</si>
  <si>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</si>
  <si>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</si>
  <si>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</si>
  <si>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</si>
  <si>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</si>
  <si>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</si>
  <si>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</si>
  <si>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</si>
  <si>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</si>
  <si>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</si>
  <si>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</si>
  <si>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</si>
  <si>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</si>
  <si>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</si>
  <si>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</si>
  <si>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</si>
  <si>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</si>
  <si>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</si>
  <si>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</si>
  <si>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</si>
  <si>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</si>
  <si>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</si>
  <si>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</si>
  <si>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</si>
  <si>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</si>
  <si>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</si>
  <si>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</si>
  <si>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</si>
  <si>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</si>
  <si>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</si>
  <si>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</si>
  <si>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</si>
  <si>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</si>
  <si>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</si>
  <si>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</si>
  <si>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</si>
  <si>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</si>
  <si>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</si>
  <si>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</si>
  <si>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</si>
  <si>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</si>
  <si>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</si>
  <si>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</si>
  <si>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</si>
  <si>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</si>
  <si>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</si>
  <si>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</si>
  <si>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</si>
  <si>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</si>
  <si>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</si>
  <si>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</si>
  <si>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</si>
  <si>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</si>
  <si>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</si>
  <si>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</si>
  <si>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</si>
  <si>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</si>
  <si>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</si>
  <si>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</si>
  <si>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</si>
  <si>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</si>
  <si>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</si>
  <si>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</si>
  <si>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</si>
  <si>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</si>
  <si>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</si>
  <si>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</si>
  <si>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</si>
  <si>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</si>
  <si>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</si>
  <si>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</si>
  <si>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</si>
  <si>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</si>
  <si>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</si>
  <si>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</si>
  <si>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</si>
  <si>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</si>
  <si>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</si>
  <si>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</si>
  <si>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</si>
  <si>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</si>
  <si>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</si>
  <si>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</si>
  <si>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</si>
  <si>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</si>
  <si>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</si>
  <si>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</si>
  <si>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</si>
  <si>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</si>
  <si>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</si>
  <si>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</si>
  <si>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</si>
  <si>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</si>
  <si>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</si>
  <si>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</si>
  <si>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</si>
  <si>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</si>
  <si>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</si>
  <si>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</si>
  <si>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</si>
  <si>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</si>
  <si>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</si>
  <si>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</si>
  <si>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</si>
  <si>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</si>
  <si>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</si>
  <si>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</si>
  <si>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</si>
  <si>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</si>
  <si>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</si>
  <si>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</si>
  <si>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</si>
  <si>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</si>
  <si>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</si>
  <si>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</si>
  <si>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</si>
  <si>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</si>
  <si>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</si>
  <si>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</si>
  <si>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</si>
  <si>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</si>
  <si>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</si>
  <si>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</si>
  <si>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</si>
  <si>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</si>
  <si>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</si>
  <si>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</si>
  <si>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</si>
  <si>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</si>
  <si>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</si>
  <si>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</si>
  <si>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</si>
  <si>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</si>
  <si>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</si>
  <si>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</si>
  <si>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</si>
  <si>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</si>
  <si>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</si>
  <si>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</si>
  <si>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</si>
  <si>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</si>
  <si>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</si>
  <si>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</si>
  <si>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</si>
  <si>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</si>
  <si>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</si>
  <si>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</si>
  <si>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</si>
  <si>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</si>
  <si>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</si>
  <si>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</si>
  <si>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</si>
  <si>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</si>
  <si>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</si>
  <si>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</si>
  <si>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</si>
  <si>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</si>
  <si>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</si>
  <si>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</si>
  <si>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</si>
  <si>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</si>
  <si>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</si>
  <si>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</si>
  <si>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</si>
  <si>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</si>
  <si>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</si>
  <si>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</si>
  <si>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</si>
  <si>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</si>
  <si>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</si>
  <si>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</si>
  <si>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</si>
  <si>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</si>
  <si>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</si>
  <si>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</si>
  <si>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</si>
  <si>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</si>
  <si>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</si>
  <si>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</si>
  <si>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</si>
  <si>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</si>
  <si>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</si>
  <si>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</si>
  <si>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</si>
  <si>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</si>
  <si>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</si>
  <si>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</si>
  <si>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</si>
  <si>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</si>
  <si>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</si>
  <si>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</si>
  <si>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</si>
  <si>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</si>
  <si>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</si>
  <si>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</si>
  <si>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</si>
  <si>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</si>
  <si>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</si>
  <si>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</si>
  <si>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</si>
  <si>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</si>
  <si>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</si>
  <si>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</si>
  <si>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</si>
  <si>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</si>
  <si>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</si>
  <si>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</si>
  <si>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</si>
  <si>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</si>
  <si>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</si>
  <si>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</si>
  <si>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</si>
  <si>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</si>
  <si>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</si>
  <si>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</si>
  <si>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</si>
  <si>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</si>
  <si>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</si>
  <si>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</si>
  <si>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</si>
  <si>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</si>
  <si>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</si>
  <si>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</si>
  <si>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</si>
  <si>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</si>
  <si>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</si>
  <si>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</si>
  <si>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</si>
  <si>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</si>
  <si>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</si>
  <si>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</si>
  <si>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</si>
  <si>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</si>
  <si>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</si>
  <si>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</si>
  <si>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</si>
  <si>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</si>
  <si>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</si>
  <si>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</si>
  <si>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</si>
  <si>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</si>
  <si>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</si>
  <si>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</si>
  <si>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</si>
  <si>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</si>
  <si>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</si>
  <si>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</si>
  <si>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</si>
  <si>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</si>
  <si>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</si>
  <si>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</si>
  <si>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</si>
  <si>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</si>
  <si>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</si>
  <si>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</si>
  <si>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</si>
  <si>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</si>
  <si>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</si>
  <si>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</si>
  <si>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</si>
  <si>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</si>
  <si>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</si>
  <si>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</si>
  <si>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</si>
  <si>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</si>
  <si>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</si>
  <si>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</si>
  <si>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</si>
  <si>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</si>
  <si>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</si>
  <si>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</si>
  <si>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</si>
  <si>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</si>
  <si>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</si>
  <si>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</si>
  <si>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</si>
  <si>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</si>
  <si>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</si>
  <si>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</si>
  <si>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</si>
  <si>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</si>
  <si>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</si>
  <si>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</si>
  <si>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</si>
  <si>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</si>
  <si>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</si>
  <si>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</si>
  <si>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</si>
  <si>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</si>
  <si>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</si>
  <si>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</si>
  <si>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</si>
  <si>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</si>
  <si>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</si>
  <si>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</si>
  <si>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</si>
  <si>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</si>
  <si>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</si>
  <si>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</si>
  <si>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</si>
  <si>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</si>
  <si>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</si>
  <si>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</si>
  <si>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</si>
  <si>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</si>
  <si>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</si>
  <si>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</si>
  <si>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</si>
  <si>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</si>
  <si>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</si>
  <si>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</si>
  <si>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</si>
  <si>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</si>
  <si>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</si>
  <si>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</si>
  <si>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</si>
  <si>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</si>
  <si>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</si>
  <si>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</si>
  <si>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</si>
  <si>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</si>
  <si>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</si>
  <si>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</si>
  <si>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</si>
  <si>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</si>
  <si>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</si>
  <si>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</si>
  <si>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</si>
  <si>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</si>
  <si>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</si>
  <si>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</si>
  <si>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</si>
  <si>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</si>
  <si>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</si>
  <si>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</si>
  <si>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</si>
  <si>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</si>
  <si>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</si>
  <si>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</si>
  <si>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</si>
  <si>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</si>
  <si>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</si>
  <si>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</si>
  <si>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</si>
  <si>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</si>
  <si>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</si>
  <si>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</si>
  <si>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</si>
  <si>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</si>
  <si>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</si>
  <si>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</si>
  <si>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</si>
  <si>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</si>
  <si>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</si>
  <si>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</si>
  <si>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</si>
  <si>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</si>
  <si>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</si>
  <si>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</si>
  <si>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</si>
  <si>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</si>
  <si>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</si>
  <si>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</si>
  <si>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</si>
  <si>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</si>
  <si>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</si>
  <si>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</si>
  <si>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</si>
  <si>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</si>
  <si>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</si>
  <si>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</si>
  <si>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</si>
  <si>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</si>
  <si>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</si>
  <si>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</si>
  <si>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</si>
  <si>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</si>
  <si>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</si>
  <si>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</si>
  <si>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</si>
  <si>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</si>
  <si>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</si>
  <si>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</si>
  <si>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</si>
  <si>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</si>
  <si>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</si>
  <si>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</si>
  <si>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</si>
  <si>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</si>
  <si>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</si>
  <si>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</si>
  <si>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</si>
  <si>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</si>
  <si>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</si>
  <si>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</si>
  <si>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</si>
  <si>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</si>
  <si>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</si>
  <si>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</si>
  <si>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</si>
  <si>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</si>
  <si>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</si>
  <si>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</si>
  <si>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</si>
  <si>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</si>
  <si>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</si>
  <si>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</si>
  <si>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</si>
  <si>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</si>
  <si>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</si>
  <si>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</si>
  <si>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</si>
  <si>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</si>
  <si>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</si>
  <si>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</si>
  <si>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</si>
  <si>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</si>
  <si>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</si>
  <si>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</si>
  <si>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</si>
  <si>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</si>
  <si>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</si>
  <si>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</si>
  <si>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</si>
  <si>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</si>
  <si>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</si>
  <si>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</si>
  <si>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</si>
  <si>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</si>
  <si>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</si>
  <si>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</si>
  <si>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</si>
  <si>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</si>
  <si>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</si>
  <si>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</si>
  <si>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</si>
  <si>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</si>
  <si>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</si>
  <si>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</si>
  <si>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</si>
  <si>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</si>
  <si>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</si>
  <si>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</si>
  <si>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</si>
  <si>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</si>
  <si>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</si>
  <si>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</si>
  <si>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</si>
  <si>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</si>
  <si>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</si>
  <si>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</si>
  <si>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</si>
  <si>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</si>
  <si>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</si>
  <si>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</si>
  <si>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</si>
  <si>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</si>
  <si>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</si>
  <si>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</si>
  <si>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</si>
  <si>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</si>
  <si>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</si>
  <si>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</si>
  <si>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</si>
  <si>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</si>
  <si>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</si>
  <si>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</si>
  <si>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</si>
  <si>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</si>
  <si>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</si>
  <si>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</si>
  <si>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</si>
  <si>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</si>
  <si>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</si>
  <si>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</si>
  <si>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</si>
  <si>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</si>
  <si>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</si>
  <si>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</si>
  <si>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</si>
  <si>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</si>
  <si>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</si>
  <si>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</si>
  <si>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</si>
  <si>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</si>
  <si>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</si>
  <si>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</si>
  <si>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</si>
  <si>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</si>
  <si>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</si>
  <si>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</si>
  <si>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</si>
  <si>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</si>
  <si>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</si>
  <si>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</si>
  <si>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</si>
  <si>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</si>
  <si>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</si>
  <si>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</si>
  <si>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</si>
  <si>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</si>
  <si>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</si>
  <si>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</si>
  <si>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</si>
  <si>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</si>
  <si>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</si>
  <si>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</si>
  <si>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</si>
  <si>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</si>
  <si>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</si>
  <si>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</si>
  <si>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</si>
  <si>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</si>
  <si>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</si>
  <si>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</si>
  <si>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</si>
  <si>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</si>
  <si>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</si>
  <si>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</si>
  <si>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</si>
  <si>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</si>
  <si>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</si>
  <si>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</si>
  <si>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</si>
  <si>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</si>
  <si>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</si>
  <si>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</si>
  <si>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</si>
  <si>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</si>
  <si>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</si>
  <si>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</si>
  <si>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</si>
  <si>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</si>
  <si>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</si>
  <si>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</si>
  <si>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</si>
  <si>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</si>
  <si>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</si>
  <si>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</si>
  <si>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</si>
  <si>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</si>
  <si>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</si>
  <si>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</si>
  <si>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</si>
  <si>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</si>
  <si>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</si>
  <si>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</si>
  <si>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</si>
  <si>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</si>
  <si>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</si>
  <si>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</si>
  <si>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</si>
  <si>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</si>
  <si>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</si>
  <si>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</si>
  <si>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</si>
  <si>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</si>
  <si>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</si>
  <si>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</si>
  <si>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</si>
  <si>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</si>
  <si>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</si>
  <si>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</si>
  <si>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</si>
  <si>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</si>
  <si>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</si>
  <si>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</si>
  <si>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</si>
  <si>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</si>
  <si>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</si>
  <si>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</si>
  <si>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</si>
  <si>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</si>
  <si>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</si>
  <si>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</si>
  <si>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</si>
  <si>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</si>
  <si>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</si>
  <si>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</si>
  <si>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</si>
  <si>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</si>
  <si>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</si>
  <si>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</si>
  <si>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</si>
  <si>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</si>
  <si>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</si>
  <si>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</si>
  <si>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</si>
  <si>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</si>
  <si>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</si>
  <si>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</si>
  <si>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</si>
  <si>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</si>
  <si>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</si>
  <si>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</si>
  <si>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</si>
  <si>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</si>
  <si>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</si>
  <si>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</si>
  <si>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</si>
  <si>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</si>
  <si>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</si>
  <si>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</si>
  <si>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</si>
  <si>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</si>
  <si>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</si>
  <si>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</si>
  <si>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</si>
  <si>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</si>
  <si>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</si>
  <si>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</si>
  <si>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</si>
  <si>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</si>
  <si>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</si>
  <si>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</si>
  <si>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</si>
  <si>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</si>
  <si>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</si>
  <si>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</si>
  <si>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</si>
  <si>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</si>
  <si>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</si>
  <si>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</si>
  <si>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</si>
  <si>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</si>
  <si>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</si>
  <si>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</si>
  <si>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</si>
  <si>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</si>
  <si>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</si>
  <si>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</si>
  <si>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</si>
  <si>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</si>
  <si>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</si>
  <si>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</si>
  <si>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</si>
  <si>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</si>
  <si>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</si>
  <si>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</si>
  <si>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</si>
  <si>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</si>
  <si>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</si>
  <si>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</si>
  <si>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</si>
  <si>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</si>
  <si>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</si>
  <si>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</si>
  <si>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</si>
  <si>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</si>
  <si>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</si>
  <si>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</si>
  <si>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</si>
  <si>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</si>
  <si>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</si>
  <si>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</si>
  <si>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</si>
  <si>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</si>
  <si>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</si>
  <si>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</si>
  <si>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</si>
  <si>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</si>
  <si>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</si>
  <si>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</si>
  <si>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</si>
  <si>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</si>
  <si>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</si>
  <si>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</si>
  <si>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</si>
  <si>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</si>
  <si>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</si>
  <si>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</si>
  <si>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</si>
  <si>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</si>
  <si>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</si>
  <si>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</si>
  <si>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</si>
  <si>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</si>
  <si>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</si>
  <si>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</si>
  <si>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</si>
  <si>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</si>
  <si>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</si>
  <si>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</si>
  <si>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</si>
  <si>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</si>
  <si>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</si>
  <si>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</si>
  <si>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</si>
  <si>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</si>
  <si>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</si>
  <si>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</si>
  <si>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</si>
  <si>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</si>
  <si>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</si>
  <si>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</si>
  <si>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</si>
  <si>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</si>
  <si>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</si>
  <si>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</si>
  <si>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</si>
  <si>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</si>
  <si>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</si>
  <si>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</si>
  <si>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</si>
  <si>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</si>
  <si>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</si>
  <si>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</si>
  <si>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</si>
  <si>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</si>
  <si>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</si>
  <si>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</si>
  <si>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</si>
  <si>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</si>
  <si>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</si>
  <si>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</si>
  <si>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</si>
  <si>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</si>
  <si>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</si>
  <si>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</si>
  <si>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</si>
  <si>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</si>
  <si>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</si>
  <si>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</si>
  <si>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</si>
  <si>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</si>
  <si>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</si>
  <si>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</si>
  <si>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</si>
  <si>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</si>
  <si>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</si>
  <si>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</si>
  <si>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</si>
  <si>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</si>
  <si>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</si>
  <si>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</si>
  <si>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</si>
  <si>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</si>
  <si>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</si>
  <si>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</si>
  <si>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</si>
  <si>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</si>
  <si>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</si>
  <si>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</si>
  <si>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</si>
  <si>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</si>
  <si>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</si>
  <si>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</si>
  <si>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</si>
  <si>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</si>
  <si>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</si>
  <si>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</si>
  <si>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</si>
  <si>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</si>
  <si>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</si>
  <si>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</si>
  <si>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</si>
  <si>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</si>
  <si>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</si>
  <si>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</si>
  <si>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</si>
  <si>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</si>
  <si>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</si>
  <si>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</si>
  <si>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</si>
  <si>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</si>
  <si>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</si>
  <si>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</si>
  <si>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</si>
  <si>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</si>
  <si>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</si>
  <si>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</si>
  <si>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</si>
  <si>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</si>
  <si>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</si>
  <si>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</si>
  <si>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</si>
  <si>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</si>
  <si>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</si>
  <si>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</si>
  <si>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</si>
  <si>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</si>
  <si>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</si>
  <si>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</si>
  <si>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</si>
  <si>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</si>
  <si>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</si>
  <si>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</si>
  <si>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</si>
  <si>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</si>
  <si>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</si>
  <si>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</si>
  <si>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</si>
  <si>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</si>
  <si>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</si>
  <si>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</si>
  <si>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</si>
  <si>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</si>
  <si>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</si>
  <si>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</si>
  <si>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</si>
  <si>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</si>
  <si>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</si>
  <si>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</si>
  <si>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</si>
  <si>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</si>
  <si>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</si>
  <si>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</si>
  <si>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</si>
  <si>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</si>
  <si>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</si>
  <si>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</si>
  <si>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</si>
  <si>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</si>
  <si>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</si>
  <si>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</si>
  <si>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</si>
  <si>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</si>
  <si>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</si>
  <si>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</si>
  <si>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</si>
  <si>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</si>
  <si>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</si>
  <si>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</si>
  <si>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</si>
  <si>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</si>
  <si>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</si>
  <si>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</si>
  <si>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</si>
  <si>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</si>
  <si>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</si>
  <si>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</si>
  <si>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</si>
  <si>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</si>
  <si>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</si>
  <si>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</si>
  <si>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</si>
  <si>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</si>
  <si>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</si>
  <si>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</si>
  <si>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</si>
  <si>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</si>
  <si>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</si>
  <si>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</si>
  <si>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</si>
  <si>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</si>
  <si>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</si>
  <si>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</si>
  <si>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</si>
  <si>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</si>
  <si>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</si>
  <si>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</si>
  <si>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</si>
  <si>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</si>
  <si>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</si>
  <si>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</si>
  <si>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</si>
  <si>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</si>
  <si>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</si>
  <si>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</si>
  <si>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</si>
  <si>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</si>
  <si>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</si>
  <si>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</si>
  <si>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</si>
  <si>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</si>
  <si>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</si>
  <si>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</si>
  <si>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</si>
  <si>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</si>
  <si>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</si>
  <si>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</si>
  <si>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</si>
  <si>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</si>
  <si>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</si>
  <si>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</si>
  <si>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</si>
  <si>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</si>
  <si>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</si>
  <si>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</si>
  <si>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</si>
  <si>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</si>
  <si>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</si>
  <si>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</si>
  <si>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</si>
  <si>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</si>
  <si>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</si>
  <si>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</si>
  <si>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</si>
  <si>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</si>
  <si>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</si>
  <si>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</si>
  <si>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</si>
  <si>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</si>
  <si>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</si>
  <si>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</si>
  <si>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</si>
  <si>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</si>
  <si>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</si>
  <si>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</si>
  <si>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</si>
  <si>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</si>
  <si>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</si>
  <si>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</si>
  <si>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</si>
  <si>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</si>
  <si>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</si>
  <si>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</si>
  <si>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</si>
  <si>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</si>
  <si>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</si>
  <si>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</si>
  <si>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</si>
  <si>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</si>
  <si>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</si>
  <si>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</si>
  <si>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</si>
  <si>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</si>
  <si>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</si>
  <si>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</si>
  <si>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</si>
  <si>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</si>
  <si>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</si>
  <si>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</si>
  <si>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</si>
  <si>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</si>
  <si>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</si>
  <si>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</si>
  <si>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</si>
  <si>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</si>
  <si>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</si>
  <si>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</si>
  <si>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</si>
  <si>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</si>
  <si>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</si>
  <si>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</si>
  <si>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</si>
  <si>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</si>
  <si>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</si>
  <si>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</si>
  <si>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</si>
  <si>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</si>
  <si>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</si>
  <si>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</si>
  <si>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</si>
  <si>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</si>
  <si>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</si>
  <si>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</si>
  <si>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</si>
  <si>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</si>
  <si>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</si>
  <si>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</si>
  <si>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</si>
  <si>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</si>
  <si>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</si>
  <si>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</si>
  <si>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</si>
  <si>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</si>
  <si>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</si>
  <si>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</si>
  <si>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</si>
  <si>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</si>
  <si>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</si>
  <si>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</si>
  <si>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</si>
  <si>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</si>
  <si>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</si>
  <si>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</si>
  <si>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</si>
  <si>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</si>
  <si>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</si>
  <si>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</si>
  <si>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</si>
  <si>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</si>
  <si>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</si>
  <si>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</si>
  <si>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</si>
  <si>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</si>
  <si>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</si>
  <si>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</si>
  <si>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</si>
  <si>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</si>
  <si>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</si>
  <si>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</si>
  <si>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</si>
  <si>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</si>
  <si>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</si>
  <si>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</si>
  <si>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</si>
  <si>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</si>
  <si>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</si>
  <si>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</si>
  <si>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</si>
  <si>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</si>
  <si>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</si>
  <si>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</si>
  <si>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</si>
  <si>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</si>
  <si>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</si>
  <si>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</si>
  <si>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</si>
  <si>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</si>
  <si>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</si>
  <si>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</si>
  <si>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</si>
  <si>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</si>
  <si>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</si>
  <si>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</si>
  <si>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</si>
  <si>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</si>
  <si>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</si>
  <si>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</si>
  <si>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</si>
  <si>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</si>
  <si>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</si>
  <si>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</si>
  <si>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</si>
  <si>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</si>
  <si>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</si>
  <si>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</si>
  <si>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</si>
  <si>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</si>
  <si>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</si>
  <si>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</si>
  <si>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</si>
  <si>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</si>
  <si>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</si>
  <si>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</si>
  <si>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</si>
  <si>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</si>
  <si>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</si>
  <si>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</si>
  <si>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</si>
  <si>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</si>
  <si>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</si>
  <si>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</si>
  <si>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</si>
  <si>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</si>
  <si>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</si>
  <si>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</si>
  <si>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</si>
  <si>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</si>
  <si>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</si>
  <si>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</si>
  <si>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</si>
  <si>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</si>
  <si>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</si>
  <si>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</si>
  <si>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</si>
  <si>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</si>
  <si>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</si>
  <si>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</si>
  <si>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</si>
  <si>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</si>
  <si>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</si>
  <si>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</si>
  <si>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</si>
  <si>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</si>
  <si>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</si>
  <si>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</si>
  <si>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</si>
  <si>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</si>
  <si>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</si>
  <si>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</si>
  <si>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</si>
  <si>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</si>
  <si>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</si>
  <si>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</si>
  <si>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</si>
  <si>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</si>
  <si>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</si>
  <si>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</si>
  <si>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</si>
  <si>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</si>
  <si>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</si>
  <si>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</si>
  <si>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</si>
  <si>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</si>
  <si>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</si>
  <si>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</si>
  <si>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</si>
  <si>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</si>
  <si>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</si>
  <si>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</si>
  <si>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</si>
  <si>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</si>
  <si>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</si>
  <si>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</si>
  <si>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</si>
  <si>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</si>
  <si>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</si>
  <si>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</si>
  <si>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</si>
  <si>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</si>
  <si>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</si>
  <si>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</si>
  <si>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</si>
  <si>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</si>
  <si>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</si>
  <si>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</si>
  <si>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</si>
  <si>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</si>
  <si>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</si>
  <si>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</si>
  <si>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</si>
  <si>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</si>
  <si>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</si>
  <si>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</si>
  <si>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</si>
  <si>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</si>
  <si>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</si>
  <si>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</si>
  <si>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</si>
  <si>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</si>
  <si>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</si>
  <si>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</si>
  <si>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</si>
  <si>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</si>
  <si>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</si>
  <si>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</si>
  <si>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</si>
  <si>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</si>
  <si>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</si>
  <si>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</si>
  <si>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</si>
  <si>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</si>
  <si>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</si>
  <si>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</si>
  <si>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</si>
  <si>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</si>
  <si>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</si>
  <si>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</si>
  <si>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</si>
  <si>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</si>
  <si>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</si>
  <si>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</si>
  <si>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</si>
  <si>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</si>
  <si>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</si>
  <si>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</si>
  <si>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</si>
  <si>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</si>
  <si>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</si>
  <si>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</si>
  <si>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</si>
  <si>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</si>
  <si>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</si>
  <si>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</si>
  <si>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</si>
  <si>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</si>
  <si>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</si>
  <si>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</si>
  <si>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</si>
  <si>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</si>
  <si>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</si>
  <si>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</si>
  <si>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</si>
  <si>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</si>
  <si>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</si>
  <si>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</si>
  <si>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</si>
  <si>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</si>
  <si>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</si>
  <si>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</si>
  <si>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</si>
  <si>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</si>
  <si>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</si>
  <si>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</si>
  <si>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</si>
  <si>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</si>
  <si>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</si>
  <si>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</si>
  <si>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</si>
  <si>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</si>
  <si>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</si>
  <si>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</si>
  <si>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</si>
  <si>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</si>
  <si>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</si>
  <si>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</si>
  <si>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</si>
  <si>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</si>
  <si>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</si>
  <si>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</si>
  <si>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</si>
  <si>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</si>
  <si>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</si>
  <si>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</si>
  <si>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</si>
  <si>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</si>
  <si>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</si>
  <si>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</si>
  <si>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</si>
  <si>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</si>
  <si>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</si>
  <si>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</si>
  <si>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</si>
  <si>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</si>
  <si>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</si>
  <si>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</si>
  <si>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</si>
  <si>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</si>
  <si>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</si>
  <si>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</si>
  <si>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</si>
  <si>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</si>
  <si>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</si>
  <si>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</si>
  <si>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</si>
  <si>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</si>
  <si>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</si>
  <si>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</si>
  <si>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</si>
  <si>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</si>
  <si>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</si>
  <si>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</si>
  <si>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</si>
  <si>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</si>
  <si>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</si>
  <si>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</si>
  <si>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</si>
  <si>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</si>
  <si>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</si>
  <si>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</si>
  <si>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</si>
  <si>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</si>
  <si>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</si>
  <si>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</si>
  <si>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</si>
  <si>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</si>
  <si>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</si>
  <si>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</si>
  <si>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</si>
  <si>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</si>
  <si>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</si>
  <si>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</si>
  <si>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</si>
  <si>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</si>
  <si>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</si>
  <si>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</si>
  <si>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</si>
  <si>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</si>
  <si>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</si>
  <si>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</si>
  <si>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</si>
  <si>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</si>
  <si>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</si>
  <si>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</si>
  <si>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</si>
  <si>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</si>
  <si>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</si>
  <si>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</si>
  <si>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</si>
  <si>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</si>
  <si>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</si>
  <si>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</si>
  <si>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</si>
  <si>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</si>
  <si>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</si>
  <si>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</si>
  <si>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</si>
  <si>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</si>
  <si>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</si>
  <si>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</si>
  <si>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</si>
  <si>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</si>
  <si>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</si>
  <si>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</si>
  <si>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</si>
  <si>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</si>
  <si>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</si>
  <si>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</si>
  <si>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</si>
  <si>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</si>
  <si>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</si>
  <si>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</si>
  <si>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</si>
  <si>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</si>
  <si>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</si>
  <si>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</si>
  <si>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</si>
  <si>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</si>
  <si>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</si>
  <si>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</si>
  <si>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</si>
  <si>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</si>
  <si>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</si>
  <si>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</si>
  <si>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</si>
  <si>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</si>
  <si>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</si>
  <si>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</si>
  <si>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</si>
  <si>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</si>
  <si>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</si>
  <si>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</si>
  <si>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</si>
  <si>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</si>
  <si>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</si>
  <si>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</si>
  <si>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</si>
  <si>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</si>
  <si>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</si>
  <si>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</si>
  <si>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</si>
  <si>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</si>
  <si>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</si>
  <si>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</si>
  <si>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</si>
  <si>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</si>
  <si>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</si>
  <si>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</si>
  <si>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</si>
  <si>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</si>
  <si>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</si>
  <si>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</si>
  <si>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</si>
  <si>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</si>
  <si>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</si>
  <si>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</si>
  <si>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</si>
  <si>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</si>
  <si>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</si>
  <si>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</si>
  <si>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</si>
  <si>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</si>
  <si>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</si>
  <si>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</si>
  <si>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</si>
  <si>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</si>
  <si>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</si>
  <si>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</si>
  <si>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</si>
  <si>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</si>
  <si>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</si>
  <si>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</si>
  <si>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</si>
  <si>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</si>
  <si>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</si>
  <si>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</si>
  <si>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</si>
  <si>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</si>
  <si>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</si>
  <si>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</si>
  <si>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</si>
  <si>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</si>
  <si>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</si>
  <si>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</si>
  <si>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</si>
  <si>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</si>
  <si>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</si>
  <si>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</si>
  <si>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</si>
  <si>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</si>
  <si>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</si>
  <si>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</si>
  <si>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</si>
  <si>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</si>
  <si>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</si>
  <si>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</si>
  <si>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</si>
  <si>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</si>
  <si>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</si>
  <si>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</si>
  <si>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</si>
  <si>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</si>
  <si>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</si>
  <si>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</si>
  <si>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</si>
  <si>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</si>
  <si>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</si>
  <si>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</si>
  <si>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</si>
  <si>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</si>
  <si>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</si>
  <si>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</si>
  <si>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</si>
  <si>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</si>
  <si>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</si>
  <si>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</si>
  <si>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</si>
  <si>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</si>
  <si>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</si>
  <si>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</si>
  <si>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</si>
  <si>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</si>
  <si>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</si>
  <si>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</si>
  <si>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</si>
  <si>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</si>
  <si>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</si>
  <si>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</si>
  <si>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</si>
  <si>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</si>
  <si>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</si>
  <si>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</si>
  <si>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</si>
  <si>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</si>
  <si>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</si>
  <si>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</si>
  <si>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</si>
  <si>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</si>
  <si>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</si>
  <si>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</si>
  <si>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</si>
  <si>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</si>
  <si>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</si>
  <si>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</si>
  <si>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</si>
  <si>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</si>
  <si>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</si>
  <si>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</si>
  <si>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</si>
  <si>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</si>
  <si>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</si>
  <si>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</si>
  <si>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</si>
  <si>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</si>
  <si>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</si>
  <si>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</si>
  <si>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</si>
  <si>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</si>
  <si>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</si>
  <si>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</si>
  <si>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</si>
  <si>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</si>
  <si>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</si>
  <si>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</si>
  <si>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</si>
  <si>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</si>
  <si>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</si>
  <si>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</si>
  <si>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</si>
  <si>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</si>
  <si>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</si>
  <si>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</si>
  <si>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</si>
  <si>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</si>
  <si>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</si>
  <si>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</si>
  <si>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</si>
  <si>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</si>
  <si>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</si>
  <si>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</si>
  <si>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</si>
  <si>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</si>
  <si>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</si>
  <si>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</si>
  <si>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</si>
  <si>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</si>
  <si>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</si>
  <si>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</si>
  <si>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</si>
  <si>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</si>
  <si>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</si>
  <si>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</si>
  <si>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</si>
  <si>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</si>
  <si>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</si>
  <si>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</si>
  <si>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</si>
  <si>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</si>
  <si>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</si>
  <si>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</si>
  <si>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</si>
  <si>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</si>
  <si>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</si>
  <si>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</si>
  <si>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</si>
  <si>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</si>
  <si>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</si>
  <si>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</si>
  <si>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</si>
  <si>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</si>
  <si>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</si>
  <si>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</si>
  <si>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</si>
  <si>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</si>
  <si>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</si>
  <si>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</si>
  <si>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</si>
  <si>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</si>
  <si>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</si>
  <si>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</si>
  <si>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</si>
  <si>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</si>
  <si>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</si>
  <si>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</si>
  <si>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</si>
  <si>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</si>
  <si>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</si>
  <si>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</si>
  <si>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</si>
  <si>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</si>
  <si>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</si>
  <si>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</si>
  <si>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</si>
  <si>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</si>
  <si>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</si>
  <si>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</si>
  <si>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</si>
  <si>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</si>
  <si>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</si>
  <si>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</si>
  <si>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</si>
  <si>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</si>
  <si>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</si>
  <si>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</si>
  <si>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</si>
  <si>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</si>
  <si>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</si>
  <si>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</si>
  <si>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</si>
  <si>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</si>
  <si>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</si>
  <si>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</si>
  <si>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</si>
  <si>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</si>
  <si>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</si>
  <si>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</si>
  <si>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</si>
  <si>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</si>
  <si>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</si>
  <si>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</si>
  <si>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</si>
  <si>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</si>
  <si>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</si>
  <si>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</si>
  <si>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</si>
  <si>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</si>
  <si>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</si>
  <si>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</si>
  <si>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</si>
  <si>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</si>
  <si>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</si>
  <si>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</si>
  <si>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</si>
  <si>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</si>
  <si>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</si>
  <si>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</si>
  <si>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</si>
  <si>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</si>
  <si>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</si>
  <si>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</si>
  <si>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</si>
  <si>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</si>
  <si>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</si>
  <si>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</si>
  <si>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</si>
  <si>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</si>
  <si>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</si>
  <si>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</si>
  <si>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</si>
  <si>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</si>
  <si>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</si>
  <si>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</si>
  <si>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</si>
  <si>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</si>
  <si>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</si>
  <si>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</si>
  <si>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</si>
  <si>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</si>
  <si>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</si>
  <si>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</si>
  <si>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</si>
  <si>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</si>
  <si>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</si>
  <si>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</si>
  <si>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</si>
  <si>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</si>
  <si>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</si>
  <si>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</si>
  <si>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</si>
  <si>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</si>
  <si>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</si>
  <si>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</si>
  <si>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</si>
  <si>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</si>
  <si>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</si>
  <si>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</si>
  <si>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</si>
  <si>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</si>
  <si>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</si>
  <si>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</si>
  <si>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</si>
  <si>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</si>
  <si>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</si>
  <si>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</si>
  <si>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</si>
  <si>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</si>
  <si>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</si>
  <si>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</si>
  <si>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</si>
  <si>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</si>
  <si>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</si>
  <si>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</si>
  <si>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</si>
  <si>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</si>
  <si>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</si>
  <si>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</si>
  <si>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</si>
  <si>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</si>
  <si>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</si>
  <si>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</si>
  <si>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</si>
  <si>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</si>
  <si>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</si>
  <si>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</si>
  <si>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</si>
  <si>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</si>
  <si>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</si>
  <si>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</si>
  <si>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</si>
  <si>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</si>
  <si>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</si>
  <si>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</si>
  <si>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</si>
  <si>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</si>
  <si>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</si>
  <si>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</si>
  <si>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</si>
  <si>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</si>
  <si>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</si>
  <si>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</si>
  <si>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</si>
  <si>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</si>
  <si>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</si>
  <si>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</si>
  <si>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</si>
  <si>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</si>
  <si>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</si>
  <si>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</si>
  <si>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</si>
  <si>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</si>
  <si>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</si>
  <si>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</si>
  <si>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</si>
  <si>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</si>
  <si>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</si>
  <si>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</si>
  <si>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</si>
  <si>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</si>
  <si>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</si>
  <si>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</si>
  <si>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</si>
  <si>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</si>
  <si>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</si>
  <si>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</si>
  <si>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</si>
  <si>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</si>
  <si>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</si>
  <si>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</si>
  <si>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</si>
  <si>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</si>
  <si>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</si>
  <si>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</si>
  <si>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</si>
  <si>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</si>
  <si>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</si>
  <si>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</si>
  <si>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</si>
  <si>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</si>
  <si>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</si>
  <si>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</si>
  <si>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</si>
  <si>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</si>
  <si>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</si>
  <si>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</si>
  <si>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</si>
  <si>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</si>
  <si>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</si>
  <si>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</si>
  <si>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</si>
  <si>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</si>
  <si>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</si>
  <si>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</si>
  <si>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</si>
  <si>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</si>
  <si>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</si>
  <si>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</si>
  <si>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</si>
  <si>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</si>
  <si>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</si>
  <si>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</si>
  <si>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</si>
  <si>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</si>
  <si>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</si>
  <si>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</si>
  <si>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</si>
  <si>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</si>
  <si>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</si>
  <si>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</si>
  <si>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</si>
  <si>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</si>
  <si>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</si>
  <si>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</si>
  <si>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</si>
  <si>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</si>
  <si>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</si>
  <si>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</si>
  <si>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</si>
  <si>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</si>
  <si>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</si>
  <si>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</si>
  <si>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</si>
  <si>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</si>
  <si>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</si>
  <si>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</si>
  <si>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</si>
  <si>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</si>
  <si>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</si>
  <si>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</si>
  <si>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</si>
  <si>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</si>
  <si>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</si>
  <si>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</si>
  <si>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</si>
  <si>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</si>
  <si>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</si>
  <si>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</si>
  <si>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</si>
  <si>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</si>
  <si>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</si>
  <si>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</si>
  <si>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</si>
  <si>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</si>
  <si>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</si>
  <si>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</si>
  <si>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</si>
  <si>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</si>
  <si>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</si>
  <si>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</si>
  <si>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</si>
  <si>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</si>
  <si>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</si>
  <si>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</si>
  <si>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</si>
  <si>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</si>
  <si>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</si>
  <si>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</si>
  <si>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</si>
  <si>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</si>
  <si>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</si>
  <si>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</si>
  <si>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</si>
  <si>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</si>
  <si>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</si>
  <si>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</si>
  <si>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</si>
  <si>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</si>
  <si>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</si>
  <si>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</si>
  <si>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</si>
  <si>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</si>
  <si>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</si>
  <si>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</si>
  <si>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</si>
  <si>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</si>
  <si>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</si>
  <si>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</si>
  <si>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</si>
  <si>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</si>
  <si>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</si>
  <si>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</si>
  <si>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</si>
  <si>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</si>
  <si>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</si>
  <si>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</si>
  <si>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</si>
  <si>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</si>
  <si>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</si>
  <si>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</si>
  <si>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</si>
  <si>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</si>
  <si>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</si>
  <si>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</si>
  <si>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</si>
  <si>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</si>
  <si>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</si>
  <si>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</si>
  <si>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</si>
  <si>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</si>
  <si>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</si>
  <si>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</si>
  <si>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</si>
  <si>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</si>
  <si>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</si>
  <si>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</si>
  <si>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</si>
  <si>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</si>
  <si>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</si>
  <si>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</si>
  <si>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</si>
  <si>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</si>
  <si>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</si>
  <si>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</si>
  <si>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</si>
  <si>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</si>
  <si>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</si>
  <si>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</si>
  <si>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</si>
  <si>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</si>
  <si>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</si>
  <si>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</si>
  <si>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</si>
  <si>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</si>
  <si>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</si>
  <si>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</si>
  <si>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</si>
  <si>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</si>
  <si>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</si>
  <si>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</si>
  <si>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</si>
  <si>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</si>
  <si>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</si>
  <si>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</si>
  <si>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</si>
  <si>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</si>
  <si>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</si>
  <si>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</si>
  <si>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</si>
  <si>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</si>
  <si>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</si>
  <si>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</si>
  <si>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</si>
  <si>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</si>
  <si>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</si>
  <si>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</si>
  <si>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</si>
  <si>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</si>
  <si>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</si>
  <si>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</si>
  <si>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</si>
  <si>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</si>
  <si>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</si>
  <si>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</si>
  <si>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</si>
  <si>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</si>
  <si>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</si>
  <si>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</si>
  <si>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</si>
  <si>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</si>
  <si>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</si>
  <si>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</si>
  <si>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</si>
  <si>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</si>
  <si>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</si>
  <si>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</si>
  <si>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</si>
  <si>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</si>
  <si>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</si>
  <si>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</si>
  <si>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</si>
  <si>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</si>
  <si>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</si>
  <si>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</si>
  <si>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</si>
  <si>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</si>
  <si>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</si>
  <si>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</si>
  <si>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</si>
  <si>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</si>
  <si>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</si>
  <si>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</si>
  <si>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</si>
  <si>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</si>
  <si>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</si>
  <si>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</si>
  <si>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</si>
  <si>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</si>
  <si>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</si>
  <si>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</si>
  <si>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</si>
  <si>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</si>
  <si>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</si>
  <si>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</si>
  <si>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</si>
  <si>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</si>
  <si>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</si>
  <si>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</si>
  <si>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</si>
  <si>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</si>
  <si>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</si>
  <si>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</si>
  <si>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</si>
  <si>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</si>
  <si>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</si>
  <si>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</si>
  <si>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</si>
  <si>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</si>
  <si>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</si>
  <si>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</si>
  <si>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</si>
  <si>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</si>
  <si>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</si>
  <si>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</si>
  <si>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</si>
  <si>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</si>
  <si>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</si>
  <si>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</si>
  <si>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</si>
  <si>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</si>
  <si>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</si>
  <si>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</si>
  <si>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</si>
  <si>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</si>
  <si>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</si>
  <si>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</si>
  <si>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</si>
  <si>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</si>
  <si>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</si>
  <si>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</si>
  <si>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</si>
  <si>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</si>
  <si>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</si>
  <si>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</si>
  <si>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</si>
  <si>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</si>
  <si>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</si>
  <si>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</si>
  <si>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</si>
  <si>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</si>
  <si>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</si>
  <si>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</si>
  <si>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</si>
  <si>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</si>
  <si>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</si>
  <si>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</si>
  <si>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</si>
  <si>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</si>
  <si>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</si>
  <si>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</si>
  <si>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</si>
  <si>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</si>
  <si>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</si>
  <si>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</si>
  <si>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</si>
  <si>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</si>
  <si>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</si>
  <si>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</si>
  <si>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</si>
  <si>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</si>
  <si>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</si>
  <si>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</si>
  <si>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</si>
  <si>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</si>
  <si>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</si>
  <si>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</si>
  <si>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</si>
  <si>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</si>
  <si>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</si>
  <si>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</si>
  <si>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</si>
  <si>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</si>
  <si>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</si>
  <si>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</si>
  <si>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</si>
  <si>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</si>
  <si>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</si>
  <si>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</si>
  <si>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</si>
  <si>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</si>
  <si>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</si>
  <si>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</si>
  <si>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</si>
  <si>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</si>
  <si>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</si>
  <si>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</si>
  <si>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</si>
  <si>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</si>
  <si>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</si>
  <si>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</si>
  <si>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</si>
  <si>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</si>
  <si>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</si>
  <si>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</si>
  <si>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</si>
  <si>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</si>
  <si>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</si>
  <si>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</si>
  <si>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</si>
  <si>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</si>
  <si>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</si>
  <si>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</si>
  <si>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</si>
  <si>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</si>
  <si>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</si>
  <si>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</si>
  <si>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</si>
  <si>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</si>
  <si>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</si>
  <si>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</si>
  <si>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</si>
  <si>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</si>
  <si>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</si>
  <si>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</si>
  <si>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</si>
  <si>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</si>
  <si>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</si>
  <si>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</si>
  <si>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</si>
  <si>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</si>
  <si>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</si>
  <si>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</si>
  <si>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</si>
  <si>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</si>
  <si>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</si>
  <si>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</si>
  <si>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</si>
  <si>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</si>
  <si>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</si>
  <si>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</si>
  <si>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</si>
  <si>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</si>
  <si>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</si>
  <si>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</si>
  <si>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</si>
  <si>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</si>
  <si>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</si>
  <si>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</si>
  <si>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</si>
  <si>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</si>
  <si>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</si>
  <si>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</si>
  <si>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</si>
  <si>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</si>
  <si>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</si>
  <si>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</si>
  <si>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</si>
  <si>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</si>
  <si>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</si>
  <si>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</si>
  <si>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</si>
  <si>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</si>
  <si>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</si>
  <si>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</si>
  <si>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</si>
  <si>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</si>
  <si>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</si>
  <si>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</si>
  <si>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</si>
  <si>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</si>
  <si>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</si>
  <si>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</si>
  <si>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</si>
  <si>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</si>
  <si>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</si>
  <si>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</si>
  <si>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</si>
  <si>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</si>
  <si>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</si>
  <si>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</si>
  <si>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</si>
  <si>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</si>
  <si>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</si>
  <si>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</si>
  <si>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</si>
  <si>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</si>
  <si>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</si>
  <si>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</si>
  <si>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</si>
  <si>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</si>
  <si>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</si>
  <si>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</si>
  <si>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</si>
  <si>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</si>
  <si>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</si>
  <si>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</si>
  <si>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</si>
  <si>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</si>
  <si>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</si>
  <si>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</si>
  <si>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</si>
  <si>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</si>
  <si>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</si>
  <si>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</si>
  <si>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</si>
  <si>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</si>
  <si>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</si>
  <si>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</si>
  <si>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</si>
  <si>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</si>
  <si>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</si>
  <si>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</si>
  <si>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</si>
  <si>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</si>
  <si>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</si>
  <si>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</si>
  <si>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</si>
  <si>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</si>
  <si>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</si>
  <si>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</si>
  <si>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</si>
  <si>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</si>
  <si>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</si>
  <si>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</si>
  <si>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</si>
  <si>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</si>
  <si>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</si>
  <si>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</si>
  <si>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</si>
  <si>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</si>
  <si>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</si>
  <si>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</si>
  <si>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</si>
  <si>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</si>
  <si>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</si>
  <si>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</si>
  <si>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</si>
  <si>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</si>
  <si>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</si>
  <si>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</si>
  <si>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</si>
  <si>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</si>
  <si>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</si>
  <si>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</si>
  <si>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</si>
  <si>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</si>
  <si>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</si>
  <si>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</si>
  <si>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</si>
  <si>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</si>
  <si>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</si>
  <si>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</si>
  <si>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</si>
  <si>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</si>
  <si>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</si>
  <si>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</si>
  <si>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</si>
  <si>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</si>
  <si>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</si>
  <si>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</si>
  <si>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</si>
  <si>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</si>
  <si>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</si>
  <si>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</si>
  <si>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</si>
  <si>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</si>
  <si>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</si>
  <si>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</si>
  <si>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</si>
  <si>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</si>
  <si>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</si>
  <si>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</si>
  <si>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</si>
  <si>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</si>
  <si>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</si>
  <si>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</si>
  <si>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</si>
  <si>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</si>
  <si>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</si>
  <si>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</si>
  <si>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</si>
  <si>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</si>
  <si>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</si>
  <si>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</si>
  <si>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</si>
  <si>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</si>
  <si>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</si>
  <si>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</si>
  <si>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</si>
  <si>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</si>
  <si>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</si>
  <si>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</si>
  <si>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</si>
  <si>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</si>
  <si>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</si>
  <si>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</si>
  <si>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</si>
  <si>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</si>
  <si>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</si>
  <si>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</si>
  <si>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</si>
  <si>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</si>
  <si>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</si>
  <si>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</si>
  <si>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</si>
  <si>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</si>
  <si>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</si>
  <si>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</si>
  <si>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</si>
  <si>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</si>
  <si>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</si>
  <si>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</si>
  <si>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</si>
  <si>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</si>
  <si>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</si>
  <si>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</si>
  <si>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</si>
  <si>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</si>
  <si>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</si>
  <si>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</si>
  <si>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</si>
  <si>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</si>
  <si>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</si>
  <si>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</si>
  <si>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</si>
  <si>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</si>
  <si>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</si>
  <si>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</si>
  <si>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</si>
  <si>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</si>
  <si>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</si>
  <si>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</si>
  <si>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</si>
  <si>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</si>
  <si>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</si>
  <si>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</si>
  <si>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</si>
  <si>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</si>
  <si>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</si>
  <si>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</si>
  <si>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</si>
  <si>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</si>
  <si>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</si>
  <si>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</si>
  <si>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</si>
  <si>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</si>
  <si>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</si>
  <si>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</si>
  <si>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</si>
  <si>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</si>
  <si>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</si>
  <si>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</si>
  <si>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</si>
  <si>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</si>
  <si>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</si>
  <si>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</si>
  <si>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</si>
  <si>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</si>
  <si>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</si>
  <si>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</si>
  <si>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</si>
  <si>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</si>
  <si>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</si>
  <si>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</si>
  <si>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</si>
  <si>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</si>
  <si>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</si>
  <si>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</si>
  <si>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</si>
  <si>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</si>
  <si>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</si>
  <si>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</si>
  <si>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</si>
  <si>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</si>
  <si>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</si>
  <si>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</si>
  <si>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</si>
  <si>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</si>
  <si>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</si>
  <si>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</si>
  <si>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</si>
  <si>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</si>
  <si>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</si>
  <si>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</si>
  <si>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</si>
  <si>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</si>
  <si>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</si>
  <si>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</si>
  <si>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</si>
  <si>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</si>
  <si>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</si>
  <si>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</si>
  <si>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</si>
  <si>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</si>
  <si>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</si>
  <si>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</si>
  <si>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</si>
  <si>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</si>
  <si>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</si>
  <si>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</si>
  <si>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</si>
  <si>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</si>
  <si>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</si>
  <si>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</si>
  <si>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</si>
  <si>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</si>
  <si>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</si>
  <si>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</si>
  <si>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</si>
  <si>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</si>
  <si>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</si>
  <si>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</si>
  <si>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</si>
  <si>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</si>
  <si>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</si>
  <si>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</si>
  <si>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</si>
  <si>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</si>
  <si>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</si>
  <si>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</si>
  <si>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</si>
  <si>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</si>
  <si>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</si>
  <si>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</si>
  <si>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</si>
  <si>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</si>
  <si>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</si>
  <si>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</si>
  <si>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</si>
  <si>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</si>
  <si>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</si>
  <si>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</si>
  <si>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</si>
  <si>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</si>
  <si>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</si>
  <si>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</si>
  <si>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</si>
  <si>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</si>
  <si>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</si>
  <si>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</si>
  <si>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</si>
  <si>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</si>
  <si>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</si>
  <si>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</si>
  <si>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</si>
  <si>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</si>
  <si>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</si>
  <si>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</si>
  <si>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</si>
  <si>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</si>
  <si>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</si>
  <si>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</si>
  <si>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</si>
  <si>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</si>
  <si>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</si>
  <si>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</si>
  <si>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</si>
  <si>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</si>
  <si>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</si>
  <si>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</si>
  <si>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</si>
  <si>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</si>
  <si>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</si>
  <si>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</si>
  <si>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</si>
  <si>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</si>
  <si>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</si>
  <si>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</si>
  <si>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</si>
  <si>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</si>
  <si>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</si>
  <si>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</si>
  <si>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</si>
  <si>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</si>
  <si>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</si>
  <si>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</si>
  <si>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</si>
  <si>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</si>
  <si>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</si>
  <si>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</si>
  <si>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</si>
  <si>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</si>
  <si>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</si>
  <si>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</si>
  <si>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</si>
  <si>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</si>
  <si>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</si>
  <si>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</si>
  <si>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</si>
  <si>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</si>
  <si>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</si>
  <si>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</si>
  <si>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</si>
  <si>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</si>
  <si>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</si>
  <si>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</si>
  <si>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</si>
  <si>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</si>
  <si>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</si>
  <si>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</si>
  <si>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</si>
  <si>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</si>
  <si>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</si>
  <si>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</si>
  <si>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</si>
  <si>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</si>
  <si>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</si>
  <si>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</si>
  <si>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</si>
  <si>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</si>
  <si>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</si>
  <si>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</si>
  <si>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</si>
  <si>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</si>
  <si>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</si>
  <si>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</si>
  <si>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</si>
  <si>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</si>
  <si>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</si>
  <si>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</si>
  <si>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</si>
  <si>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</si>
  <si>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</si>
  <si>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</si>
  <si>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</si>
  <si>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</si>
  <si>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</si>
  <si>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</si>
  <si>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</si>
  <si>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</si>
  <si>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</si>
  <si>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</si>
  <si>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</si>
  <si>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</si>
  <si>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</si>
  <si>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</si>
  <si>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</si>
  <si>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</si>
  <si>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</si>
  <si>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</si>
  <si>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</si>
  <si>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</si>
  <si>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</si>
  <si>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</si>
  <si>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</si>
  <si>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</si>
  <si>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</si>
  <si>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</si>
  <si>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</si>
  <si>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</si>
  <si>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</si>
  <si>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</si>
  <si>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</si>
  <si>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</si>
  <si>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</si>
  <si>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</si>
  <si>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</si>
  <si>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</si>
  <si>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</si>
  <si>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</si>
  <si>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</si>
  <si>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</si>
  <si>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</si>
  <si>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</si>
  <si>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</si>
  <si>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</si>
  <si>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</si>
  <si>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</si>
  <si>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</si>
  <si>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</si>
  <si>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</si>
  <si>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</si>
  <si>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</si>
  <si>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</si>
  <si>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</si>
  <si>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</si>
  <si>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</si>
  <si>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</si>
  <si>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</si>
  <si>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</si>
  <si>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</si>
  <si>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</si>
  <si>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</si>
  <si>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</si>
  <si>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</si>
  <si>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</si>
  <si>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</si>
  <si>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</si>
  <si>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</si>
  <si>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</si>
  <si>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</si>
  <si>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</si>
  <si>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</si>
  <si>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</si>
  <si>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</si>
  <si>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</si>
  <si>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</si>
  <si>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</si>
  <si>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</si>
  <si>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</si>
  <si>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</si>
  <si>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</si>
  <si>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</si>
  <si>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</si>
  <si>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</si>
  <si>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</si>
  <si>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</si>
  <si>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</si>
  <si>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</si>
  <si>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</si>
  <si>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</si>
  <si>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</si>
  <si>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</si>
  <si>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</si>
  <si>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</si>
  <si>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</si>
  <si>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</si>
  <si>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</si>
  <si>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</si>
  <si>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</si>
  <si>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</si>
  <si>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</si>
  <si>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</si>
  <si>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</si>
  <si>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</si>
  <si>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</si>
  <si>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</si>
  <si>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</si>
  <si>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</si>
  <si>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</si>
  <si>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</si>
  <si>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</si>
  <si>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</si>
  <si>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</si>
  <si>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</si>
  <si>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</si>
  <si>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</si>
  <si>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</si>
  <si>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</si>
  <si>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</si>
  <si>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</si>
  <si>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</si>
  <si>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</si>
  <si>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</si>
  <si>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</si>
  <si>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</si>
  <si>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</si>
  <si>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</si>
  <si>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</si>
  <si>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</si>
  <si>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</si>
  <si>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</si>
  <si>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</si>
  <si>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</si>
  <si>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</si>
  <si>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</si>
  <si>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</si>
  <si>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</si>
  <si>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</si>
  <si>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</si>
  <si>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</si>
  <si>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</si>
  <si>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</si>
  <si>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</si>
  <si>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</si>
  <si>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</si>
  <si>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</si>
  <si>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</si>
  <si>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</si>
  <si>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</si>
  <si>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</si>
  <si>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</si>
  <si>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</si>
  <si>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</si>
  <si>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</si>
  <si>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</si>
  <si>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</si>
  <si>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</si>
  <si>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</si>
  <si>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</si>
  <si>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</si>
  <si>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</si>
  <si>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</si>
  <si>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</si>
  <si>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</si>
  <si>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</si>
  <si>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</si>
  <si>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</si>
  <si>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</si>
  <si>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</si>
  <si>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</si>
  <si>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</si>
  <si>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</si>
  <si>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</si>
  <si>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</si>
  <si>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</si>
  <si>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</si>
  <si>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</si>
  <si>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</si>
  <si>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</si>
  <si>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</si>
  <si>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</si>
  <si>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</si>
  <si>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</si>
  <si>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</si>
  <si>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</si>
  <si>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</si>
  <si>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</si>
  <si>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</si>
  <si>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</si>
  <si>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</si>
  <si>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</si>
  <si>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</si>
  <si>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</si>
  <si>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</si>
  <si>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</si>
  <si>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</si>
  <si>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</si>
  <si>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</si>
  <si>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</si>
  <si>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</si>
  <si>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</si>
  <si>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</si>
  <si>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</si>
  <si>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</si>
  <si>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</si>
  <si>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</si>
  <si>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</si>
  <si>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</si>
  <si>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</si>
  <si>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</si>
  <si>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</si>
  <si>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</si>
  <si>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</si>
  <si>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</si>
  <si>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</si>
  <si>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</si>
  <si>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</si>
  <si>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</si>
  <si>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</si>
  <si>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</si>
  <si>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</si>
  <si>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</si>
  <si>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</si>
  <si>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</si>
  <si>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</si>
  <si>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</si>
  <si>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</si>
  <si>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</si>
  <si>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</si>
  <si>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</si>
  <si>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</si>
  <si>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</si>
  <si>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</si>
  <si>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</si>
  <si>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</si>
  <si>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</si>
  <si>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</si>
  <si>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</si>
  <si>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</si>
  <si>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</si>
  <si>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</si>
  <si>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</si>
  <si>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</si>
  <si>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</si>
  <si>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</si>
  <si>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</si>
  <si>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</si>
  <si>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</si>
  <si>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</si>
  <si>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</si>
  <si>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</si>
  <si>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</si>
  <si>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</si>
  <si>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</si>
  <si>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</si>
  <si>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</si>
  <si>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</si>
  <si>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</si>
  <si>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</si>
  <si>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</si>
  <si>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</si>
  <si>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</si>
  <si>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</si>
  <si>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</si>
  <si>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</si>
  <si>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</si>
  <si>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</si>
  <si>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</si>
  <si>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</si>
  <si>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</si>
  <si>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</si>
  <si>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</si>
  <si>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</si>
  <si>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</si>
  <si>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</si>
  <si>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</si>
  <si>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</si>
  <si>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</si>
  <si>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</si>
  <si>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</si>
  <si>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</si>
  <si>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</si>
  <si>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</si>
  <si>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</si>
  <si>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</si>
  <si>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</si>
  <si>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</si>
  <si>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</si>
  <si>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</si>
  <si>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</si>
  <si>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</si>
  <si>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</si>
  <si>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</si>
  <si>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</si>
  <si>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</si>
  <si>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</si>
  <si>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</si>
  <si>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</si>
  <si>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</si>
  <si>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</si>
  <si>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</si>
  <si>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</si>
  <si>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</si>
  <si>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</si>
  <si>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</si>
  <si>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</si>
  <si>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</si>
  <si>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</si>
  <si>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</si>
  <si>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</si>
  <si>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</si>
  <si>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</si>
  <si>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</si>
  <si>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</si>
  <si>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</si>
  <si>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</si>
  <si>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</si>
  <si>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</si>
  <si>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</si>
  <si>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</si>
  <si>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</si>
  <si>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</si>
  <si>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</si>
  <si>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</si>
  <si>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</si>
  <si>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</si>
  <si>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</si>
  <si>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</si>
  <si>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</si>
  <si>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</si>
  <si>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</si>
  <si>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</si>
  <si>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</si>
  <si>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</si>
  <si>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</si>
  <si>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</si>
  <si>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</si>
  <si>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</si>
  <si>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</si>
  <si>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</si>
  <si>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</si>
  <si>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</si>
  <si>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</si>
  <si>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</si>
  <si>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</si>
  <si>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</si>
  <si>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</si>
  <si>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</si>
  <si>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</si>
  <si>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</si>
  <si>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</si>
  <si>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</si>
  <si>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</si>
  <si>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</si>
  <si>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</si>
  <si>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</si>
  <si>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</si>
  <si>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</si>
  <si>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</si>
  <si>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</si>
  <si>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</si>
  <si>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</si>
  <si>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</si>
  <si>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</si>
  <si>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</si>
  <si>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</si>
  <si>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</si>
  <si>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</si>
  <si>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</si>
  <si>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</si>
  <si>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</si>
  <si>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</si>
  <si>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</si>
  <si>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</si>
  <si>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</si>
  <si>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</si>
  <si>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</si>
  <si>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</si>
  <si>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</si>
  <si>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</si>
  <si>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</si>
  <si>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</si>
  <si>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</si>
  <si>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</si>
  <si>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</si>
  <si>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</si>
  <si>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</si>
  <si>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</si>
  <si>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</si>
  <si>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</si>
  <si>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</si>
  <si>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</si>
  <si>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</si>
  <si>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</si>
  <si>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</si>
  <si>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</si>
  <si>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</si>
  <si>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</si>
  <si>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</si>
  <si>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</si>
  <si>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</si>
  <si>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</si>
  <si>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</si>
  <si>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</si>
  <si>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</si>
  <si>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</si>
  <si>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</si>
  <si>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</si>
  <si>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</si>
  <si>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</si>
  <si>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</si>
  <si>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</si>
  <si>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</si>
  <si>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</si>
  <si>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</si>
  <si>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</si>
  <si>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</si>
  <si>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</si>
  <si>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</si>
  <si>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</si>
  <si>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</si>
  <si>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</si>
  <si>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</si>
  <si>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</si>
  <si>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</si>
  <si>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</si>
  <si>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</si>
  <si>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</si>
  <si>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</si>
  <si>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</si>
  <si>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</si>
  <si>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</si>
  <si>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</si>
  <si>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</si>
  <si>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</si>
  <si>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</si>
  <si>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</si>
  <si>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</si>
  <si>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</si>
  <si>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</si>
  <si>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</si>
  <si>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</si>
  <si>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</si>
  <si>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</si>
  <si>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</si>
  <si>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</si>
  <si>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</si>
  <si>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</si>
  <si>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</si>
  <si>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</si>
  <si>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</si>
  <si>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</si>
  <si>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</si>
  <si>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</si>
  <si>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</si>
  <si>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</si>
  <si>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</si>
  <si>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</si>
  <si>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</si>
  <si>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</si>
  <si>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</si>
  <si>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</si>
  <si>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</si>
  <si>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</si>
  <si>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</si>
  <si>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</si>
  <si>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</si>
  <si>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</si>
  <si>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</si>
  <si>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</si>
  <si>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</si>
  <si>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</si>
  <si>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</si>
  <si>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</si>
  <si>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</si>
  <si>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</si>
  <si>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</si>
  <si>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</si>
  <si>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</si>
  <si>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</si>
  <si>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</si>
  <si>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</si>
  <si>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</si>
  <si>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</si>
  <si>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</si>
  <si>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</si>
  <si>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</si>
  <si>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</si>
  <si>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</si>
  <si>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</si>
  <si>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</si>
  <si>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</si>
  <si>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</si>
  <si>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</si>
  <si>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</si>
  <si>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</si>
  <si>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</si>
  <si>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</si>
  <si>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</si>
  <si>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</si>
  <si>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</si>
  <si>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</si>
  <si>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</si>
  <si>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</si>
  <si>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</si>
  <si>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</si>
  <si>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</si>
  <si>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</si>
  <si>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</si>
  <si>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</si>
  <si>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</si>
  <si>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</si>
  <si>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</si>
  <si>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</si>
  <si>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</si>
  <si>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</si>
  <si>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</si>
  <si>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</si>
  <si>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</si>
  <si>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</si>
  <si>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</si>
  <si>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</si>
  <si>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</si>
  <si>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</si>
  <si>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</si>
  <si>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</si>
  <si>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</si>
  <si>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</si>
  <si>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</si>
  <si>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</si>
  <si>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</si>
  <si>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</si>
  <si>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</si>
  <si>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</si>
  <si>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</si>
  <si>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</si>
  <si>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</si>
  <si>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</si>
  <si>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</si>
  <si>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</si>
  <si>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</si>
  <si>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</si>
  <si>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</si>
  <si>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</si>
  <si>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</si>
  <si>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</si>
  <si>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</si>
  <si>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</si>
  <si>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</si>
  <si>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</si>
  <si>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</si>
  <si>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</si>
  <si>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</si>
  <si>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</si>
  <si>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</si>
  <si>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</si>
  <si>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</si>
  <si>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</si>
  <si>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</si>
  <si>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</si>
  <si>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</si>
  <si>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</si>
  <si>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</si>
  <si>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</si>
  <si>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</si>
  <si>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</si>
  <si>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</si>
  <si>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</si>
  <si>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</si>
  <si>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</si>
  <si>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</si>
  <si>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</si>
  <si>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</si>
  <si>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</si>
  <si>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</si>
  <si>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</si>
  <si>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</si>
  <si>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</si>
  <si>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</si>
  <si>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</si>
  <si>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</si>
  <si>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</si>
  <si>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</si>
  <si>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</si>
  <si>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</si>
  <si>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</si>
  <si>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</si>
  <si>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</si>
  <si>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</si>
  <si>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</si>
  <si>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</si>
  <si>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</si>
  <si>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</si>
  <si>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</si>
  <si>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</si>
  <si>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</si>
  <si>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</si>
  <si>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</si>
  <si>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</si>
  <si>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</si>
  <si>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</si>
  <si>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</si>
  <si>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</si>
  <si>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</si>
  <si>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</si>
  <si>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</si>
  <si>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</si>
  <si>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</si>
  <si>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</si>
  <si>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</si>
  <si>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</si>
  <si>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</si>
  <si>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</si>
  <si>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</si>
  <si>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</si>
  <si>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</si>
  <si>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</si>
  <si>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</si>
  <si>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</si>
  <si>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</si>
  <si>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</si>
  <si>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</si>
  <si>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</si>
  <si>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</si>
  <si>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</si>
  <si>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</si>
  <si>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</si>
  <si>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</si>
  <si>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</si>
  <si>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</si>
  <si>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</si>
  <si>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</si>
  <si>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</si>
  <si>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</si>
  <si>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</si>
  <si>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</si>
  <si>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</si>
  <si>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</si>
  <si>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</si>
  <si>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</si>
  <si>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</si>
  <si>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</si>
  <si>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</si>
  <si>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</si>
  <si>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</si>
  <si>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</si>
  <si>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</si>
  <si>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</si>
  <si>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</si>
  <si>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</si>
  <si>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</si>
  <si>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</si>
  <si>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</si>
  <si>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</si>
  <si>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</si>
  <si>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</si>
  <si>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</si>
  <si>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</si>
  <si>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</si>
  <si>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</si>
  <si>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</si>
  <si>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</si>
  <si>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</si>
  <si>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</si>
  <si>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</si>
  <si>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</si>
  <si>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</si>
  <si>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</si>
  <si>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</si>
  <si>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</si>
  <si>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</si>
  <si>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</si>
  <si>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</si>
  <si>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</si>
  <si>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</si>
  <si>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</si>
  <si>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</si>
  <si>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</si>
  <si>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</si>
  <si>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</si>
  <si>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</si>
  <si>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</si>
  <si>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</si>
  <si>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</si>
  <si>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</si>
  <si>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</si>
  <si>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</si>
  <si>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</si>
  <si>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</si>
  <si>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</si>
  <si>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</si>
  <si>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</si>
  <si>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</si>
  <si>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</si>
  <si>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</si>
  <si>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</si>
  <si>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</si>
  <si>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</si>
  <si>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</si>
  <si>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</si>
  <si>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</si>
  <si>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</si>
  <si>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</si>
  <si>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</si>
  <si>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</si>
  <si>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</si>
  <si>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</si>
  <si>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</si>
  <si>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</si>
  <si>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</si>
  <si>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</si>
  <si>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</si>
  <si>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</si>
  <si>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</si>
  <si>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</si>
  <si>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</si>
  <si>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</si>
  <si>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</si>
  <si>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</si>
  <si>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</si>
  <si>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</si>
  <si>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</si>
  <si>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</si>
  <si>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</si>
  <si>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</si>
  <si>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</si>
  <si>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</si>
  <si>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</si>
  <si>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</si>
  <si>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</si>
  <si>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</si>
  <si>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</si>
  <si>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</si>
  <si>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</si>
  <si>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</si>
  <si>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</si>
  <si>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</si>
  <si>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</si>
  <si>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</si>
  <si>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</si>
  <si>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</si>
  <si>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</si>
  <si>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</si>
  <si>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</si>
  <si>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</si>
  <si>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</si>
  <si>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</si>
  <si>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</si>
  <si>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</si>
  <si>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</si>
  <si>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</si>
  <si>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</si>
  <si>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</si>
  <si>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</si>
  <si>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</si>
  <si>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</si>
  <si>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</si>
  <si>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</si>
  <si>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</si>
  <si>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</si>
  <si>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</si>
  <si>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</si>
  <si>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</si>
  <si>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</si>
  <si>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</si>
  <si>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</si>
  <si>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</si>
  <si>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</si>
  <si>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</si>
  <si>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</si>
  <si>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</si>
  <si>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</si>
  <si>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</si>
  <si>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</si>
  <si>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</si>
  <si>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</si>
  <si>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</si>
  <si>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</si>
  <si>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</si>
  <si>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</si>
  <si>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</si>
  <si>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</si>
  <si>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</si>
  <si>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</si>
  <si>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</si>
  <si>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</si>
  <si>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</si>
  <si>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</si>
  <si>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</si>
  <si>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</si>
  <si>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</si>
  <si>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</si>
  <si>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</si>
  <si>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</si>
  <si>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</si>
  <si>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</si>
  <si>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</si>
  <si>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</si>
  <si>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</si>
  <si>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</si>
  <si>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</si>
  <si>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</si>
  <si>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</si>
  <si>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</si>
  <si>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</si>
  <si>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</si>
  <si>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</si>
  <si>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</si>
  <si>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</si>
  <si>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</si>
  <si>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</si>
  <si>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</si>
  <si>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</si>
  <si>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</si>
  <si>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</si>
  <si>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</si>
  <si>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</si>
  <si>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</si>
  <si>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</si>
  <si>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</si>
  <si>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</si>
  <si>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</si>
  <si>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</si>
  <si>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</si>
  <si>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</si>
  <si>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</si>
  <si>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</si>
  <si>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</si>
  <si>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</si>
  <si>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</si>
  <si>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</si>
  <si>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</si>
  <si>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</si>
  <si>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</si>
  <si>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</si>
  <si>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</si>
  <si>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</si>
  <si>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</si>
  <si>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</si>
  <si>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</si>
  <si>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</si>
  <si>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</si>
  <si>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</si>
  <si>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</si>
  <si>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</si>
  <si>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</si>
  <si>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</si>
  <si>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</si>
  <si>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</si>
  <si>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</si>
  <si>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</si>
  <si>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</si>
  <si>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</si>
  <si>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</si>
  <si>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</si>
  <si>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</si>
  <si>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</si>
  <si>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</si>
  <si>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</si>
  <si>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</si>
  <si>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</si>
  <si>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</si>
  <si>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</si>
  <si>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</si>
  <si>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</si>
  <si>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</si>
  <si>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</si>
  <si>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</si>
  <si>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</si>
  <si>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</si>
  <si>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</si>
  <si>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</si>
  <si>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</si>
  <si>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</si>
  <si>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</si>
  <si>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</si>
  <si>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</si>
  <si>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</si>
  <si>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</si>
  <si>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</si>
  <si>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</si>
  <si>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</si>
  <si>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</si>
  <si>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</si>
  <si>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</si>
  <si>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</si>
  <si>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</si>
  <si>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</si>
  <si>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</si>
  <si>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</si>
  <si>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</si>
  <si>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</si>
  <si>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</si>
  <si>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</si>
  <si>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</si>
  <si>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</si>
  <si>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</si>
  <si>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</si>
  <si>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</si>
  <si>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</si>
  <si>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</si>
  <si>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</si>
  <si>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</si>
  <si>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</si>
  <si>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</si>
  <si>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</si>
  <si>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</si>
  <si>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</si>
  <si>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</si>
  <si>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</si>
  <si>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</si>
  <si>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</si>
  <si>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</si>
  <si>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</si>
  <si>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</si>
  <si>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</si>
  <si>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</si>
  <si>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</si>
  <si>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</si>
  <si>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</si>
  <si>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</si>
  <si>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</si>
  <si>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</si>
  <si>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</si>
  <si>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</si>
  <si>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</si>
  <si>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</si>
  <si>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</si>
  <si>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</si>
  <si>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</si>
  <si>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</si>
  <si>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</si>
  <si>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</si>
  <si>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</si>
  <si>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</si>
  <si>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</si>
  <si>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</si>
  <si>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</si>
  <si>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</si>
  <si>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</si>
  <si>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</si>
  <si>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</si>
  <si>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</si>
  <si>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</si>
  <si>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</si>
  <si>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</si>
  <si>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</si>
  <si>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</si>
  <si>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</si>
  <si>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</si>
  <si>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</si>
  <si>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</si>
  <si>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</si>
  <si>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</si>
  <si>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</si>
  <si>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</si>
  <si>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</si>
  <si>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</si>
  <si>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</si>
  <si>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</si>
  <si>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</si>
  <si>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</si>
  <si>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</si>
  <si>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</si>
  <si>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</si>
  <si>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</si>
  <si>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</si>
  <si>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</si>
  <si>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</si>
  <si>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</si>
  <si>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</si>
  <si>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</si>
  <si>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</si>
  <si>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</si>
  <si>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</si>
  <si>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</si>
  <si>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</si>
  <si>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</si>
  <si>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</si>
  <si>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</si>
  <si>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</si>
  <si>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</si>
  <si>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</si>
  <si>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</si>
  <si>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</si>
  <si>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</si>
  <si>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</si>
  <si>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</si>
  <si>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</si>
  <si>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</si>
  <si>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</si>
  <si>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</si>
  <si>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</si>
  <si>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</si>
  <si>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</si>
  <si>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</si>
  <si>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</si>
  <si>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</si>
  <si>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</si>
  <si>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</si>
  <si>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</si>
  <si>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</si>
  <si>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</si>
  <si>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</si>
  <si>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</si>
  <si>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</si>
  <si>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</si>
  <si>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</si>
  <si>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</si>
  <si>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</si>
  <si>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</si>
  <si>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</si>
  <si>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</si>
  <si>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</si>
  <si>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</si>
  <si>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</si>
  <si>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</si>
  <si>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</si>
  <si>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</si>
  <si>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</si>
  <si>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</si>
  <si>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</si>
  <si>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</si>
  <si>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</si>
  <si>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</si>
  <si>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</si>
  <si>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</si>
  <si>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</si>
  <si>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</si>
  <si>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</si>
  <si>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</si>
  <si>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</si>
  <si>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</si>
  <si>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</si>
  <si>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</si>
  <si>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</si>
  <si>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</si>
  <si>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</si>
  <si>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</si>
  <si>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</si>
  <si>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</si>
  <si>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</si>
  <si>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</si>
  <si>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</si>
  <si>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</si>
  <si>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</si>
  <si>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</si>
  <si>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</si>
  <si>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</si>
  <si>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</si>
  <si>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</si>
  <si>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</si>
  <si>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</si>
  <si>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</si>
  <si>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</si>
  <si>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</si>
  <si>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</si>
  <si>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</si>
  <si>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</si>
  <si>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</si>
  <si>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</si>
  <si>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</si>
  <si>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</si>
  <si>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</si>
  <si>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</si>
  <si>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</si>
  <si>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</si>
  <si>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</si>
  <si>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</si>
  <si>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</si>
  <si>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</si>
  <si>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</si>
  <si>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</si>
  <si>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</si>
  <si>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</si>
  <si>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</si>
  <si>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</si>
  <si>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</si>
  <si>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</si>
  <si>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</si>
  <si>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</si>
  <si>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</si>
  <si>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</si>
  <si>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</si>
  <si>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</si>
  <si>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</si>
  <si>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</si>
  <si>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</si>
  <si>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</si>
  <si>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</si>
  <si>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</si>
  <si>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</si>
  <si>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</si>
  <si>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</si>
  <si>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</si>
  <si>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</si>
  <si>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</si>
  <si>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</si>
  <si>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</si>
  <si>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</si>
  <si>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</si>
  <si>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</si>
  <si>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</si>
  <si>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</si>
  <si>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</si>
  <si>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</si>
  <si>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</si>
  <si>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</si>
  <si>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</si>
  <si>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</si>
  <si>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</si>
  <si>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</si>
  <si>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</si>
  <si>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</si>
  <si>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</si>
  <si>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</si>
  <si>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</si>
  <si>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</si>
  <si>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</si>
  <si>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</si>
  <si>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</si>
  <si>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</si>
  <si>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</si>
  <si>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</si>
  <si>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</si>
  <si>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</si>
  <si>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</si>
  <si>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</si>
  <si>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</si>
  <si>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</si>
  <si>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</si>
  <si>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</si>
  <si>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</si>
  <si>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</si>
  <si>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</si>
  <si>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</si>
  <si>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</si>
  <si>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</si>
  <si>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</si>
  <si>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</si>
  <si>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</si>
  <si>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</si>
  <si>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</si>
  <si>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</si>
  <si>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</si>
  <si>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</si>
  <si>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</si>
  <si>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</si>
  <si>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</si>
  <si>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</si>
  <si>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</si>
  <si>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</si>
  <si>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</si>
  <si>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</si>
  <si>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</si>
  <si>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</si>
  <si>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</si>
  <si>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</si>
  <si>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</si>
  <si>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</si>
  <si>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</si>
  <si>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</si>
  <si>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</si>
  <si>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</si>
  <si>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</si>
  <si>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</si>
  <si>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</si>
  <si>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</si>
  <si>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</si>
  <si>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</si>
  <si>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</si>
  <si>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</si>
  <si>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</si>
  <si>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</si>
  <si>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</si>
  <si>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</si>
  <si>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</si>
  <si>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</si>
  <si>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</si>
  <si>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</si>
  <si>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</si>
  <si>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</si>
  <si>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</si>
  <si>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</si>
  <si>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</si>
  <si>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</si>
  <si>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</si>
  <si>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</si>
  <si>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</si>
  <si>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</si>
  <si>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</si>
  <si>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</si>
  <si>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</si>
  <si>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</si>
  <si>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</si>
  <si>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</si>
  <si>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</si>
  <si>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</si>
  <si>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</si>
  <si>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</si>
  <si>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</si>
  <si>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</si>
  <si>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</si>
  <si>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</si>
  <si>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</si>
  <si>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</si>
  <si>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</si>
  <si>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</si>
  <si>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</si>
  <si>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</si>
  <si>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</si>
  <si>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</si>
  <si>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</si>
  <si>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</si>
  <si>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</si>
  <si>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</si>
  <si>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</si>
  <si>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</si>
  <si>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</si>
  <si>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</si>
  <si>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</si>
  <si>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</si>
  <si>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</si>
  <si>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</si>
  <si>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</si>
  <si>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</si>
  <si>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</si>
  <si>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</si>
  <si>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</si>
  <si>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</si>
  <si>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</si>
  <si>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</si>
  <si>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</si>
  <si>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</si>
  <si>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</si>
  <si>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</si>
  <si>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</si>
  <si>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</si>
  <si>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</si>
  <si>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</si>
  <si>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</si>
  <si>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</si>
  <si>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</si>
  <si>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</si>
  <si>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</si>
  <si>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</si>
  <si>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</si>
  <si>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</si>
  <si>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</si>
  <si>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</si>
  <si>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</si>
  <si>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</si>
  <si>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</si>
  <si>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</si>
  <si>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</si>
  <si>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</si>
  <si>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</si>
  <si>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</si>
  <si>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</si>
  <si>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</si>
  <si>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</si>
  <si>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</si>
  <si>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</si>
  <si>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</si>
  <si>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</si>
  <si>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</si>
  <si>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</si>
  <si>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</si>
  <si>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</si>
  <si>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</si>
  <si>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</si>
  <si>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</si>
  <si>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</si>
  <si>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</si>
  <si>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</si>
  <si>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</si>
  <si>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</si>
  <si>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</si>
  <si>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</si>
  <si>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</si>
  <si>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</si>
  <si>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</si>
  <si>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</si>
  <si>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</si>
  <si>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</si>
  <si>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</si>
  <si>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</si>
  <si>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</si>
  <si>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</si>
  <si>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</si>
  <si>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</si>
  <si>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</si>
  <si>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</si>
  <si>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</si>
  <si>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</si>
  <si>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</si>
  <si>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</si>
  <si>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</si>
  <si>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</si>
  <si>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</si>
  <si>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</si>
  <si>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</si>
  <si>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</si>
  <si>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</si>
  <si>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</si>
  <si>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</si>
  <si>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</si>
  <si>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</si>
  <si>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</si>
  <si>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</si>
  <si>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</si>
  <si>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</si>
  <si>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</si>
  <si>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</si>
  <si>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</si>
  <si>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</si>
  <si>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</si>
  <si>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</si>
  <si>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</si>
  <si>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</si>
  <si>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</si>
  <si>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</si>
  <si>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</si>
  <si>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</si>
  <si>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</si>
  <si>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</si>
  <si>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</si>
  <si>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</si>
  <si>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</si>
  <si>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</si>
  <si>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</si>
  <si>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</si>
  <si>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</si>
  <si>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</si>
  <si>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</si>
  <si>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</si>
  <si>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</si>
  <si>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</si>
  <si>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</si>
  <si>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</si>
  <si>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</si>
  <si>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</si>
  <si>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</si>
  <si>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</si>
  <si>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</si>
  <si>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</si>
  <si>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</si>
  <si>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</si>
  <si>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</si>
  <si>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</si>
  <si>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</si>
  <si>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</si>
  <si>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</si>
  <si>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</si>
  <si>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</si>
  <si>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</si>
  <si>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</si>
  <si>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</si>
  <si>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</si>
  <si>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</si>
  <si>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</si>
  <si>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</si>
  <si>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</si>
  <si>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</si>
  <si>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</si>
  <si>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</si>
  <si>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</si>
  <si>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</si>
  <si>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</si>
  <si>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</si>
  <si>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</si>
  <si>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</si>
  <si>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</si>
  <si>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</si>
  <si>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</si>
  <si>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</si>
  <si>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</si>
  <si>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</si>
  <si>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</si>
  <si>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</si>
  <si>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</si>
  <si>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</si>
  <si>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</si>
  <si>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</si>
  <si>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</si>
  <si>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</si>
  <si>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</si>
  <si>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</si>
  <si>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</si>
  <si>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</si>
  <si>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</si>
  <si>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</si>
  <si>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</si>
  <si>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</si>
  <si>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</si>
  <si>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</si>
  <si>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</si>
  <si>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</si>
  <si>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</si>
  <si>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</si>
  <si>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</si>
  <si>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</si>
  <si>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</si>
  <si>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</si>
  <si>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</si>
  <si>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</si>
  <si>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</si>
  <si>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</si>
  <si>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</si>
  <si>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</si>
  <si>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</si>
  <si>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</si>
  <si>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</si>
  <si>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</si>
  <si>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</si>
  <si>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</si>
  <si>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</si>
  <si>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</si>
  <si>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</si>
  <si>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</si>
  <si>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</si>
  <si>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</si>
  <si>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</si>
  <si>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</si>
  <si>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</si>
  <si>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</si>
  <si>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</si>
  <si>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</si>
  <si>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</si>
  <si>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</si>
  <si>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</si>
  <si>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</si>
  <si>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</si>
  <si>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</si>
  <si>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</si>
  <si>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</si>
  <si>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</si>
  <si>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</si>
  <si>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</si>
  <si>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</si>
  <si>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</si>
  <si>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</si>
  <si>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</si>
  <si>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</si>
  <si>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</si>
  <si>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</si>
  <si>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</si>
  <si>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</si>
  <si>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</si>
  <si>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</si>
  <si>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</si>
  <si>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</si>
  <si>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</si>
  <si>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</si>
  <si>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</si>
  <si>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</si>
  <si>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</si>
  <si>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</si>
  <si>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</si>
  <si>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</si>
  <si>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</si>
  <si>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</si>
  <si>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</si>
  <si>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</si>
  <si>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</si>
  <si>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</si>
  <si>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</si>
  <si>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</si>
  <si>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</si>
  <si>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</si>
  <si>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</si>
  <si>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</si>
  <si>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</si>
  <si>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</si>
  <si>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</si>
  <si>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</si>
  <si>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</si>
  <si>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</si>
  <si>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</si>
  <si>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</si>
  <si>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</si>
  <si>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</si>
  <si>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</si>
  <si>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</si>
  <si>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</si>
  <si>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</si>
  <si>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</si>
  <si>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</si>
  <si>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</si>
  <si>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</si>
  <si>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</si>
  <si>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</si>
  <si>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</si>
  <si>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</si>
  <si>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</si>
  <si>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</si>
  <si>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</si>
  <si>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</si>
  <si>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</si>
  <si>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</si>
  <si>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</si>
  <si>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</si>
  <si>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</si>
  <si>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</si>
  <si>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</si>
  <si>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</si>
  <si>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</si>
  <si>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</si>
  <si>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</si>
  <si>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</si>
  <si>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</si>
  <si>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</si>
  <si>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</si>
  <si>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</si>
  <si>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</si>
  <si>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</si>
  <si>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</si>
  <si>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</si>
  <si>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</si>
  <si>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</si>
  <si>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</si>
  <si>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</si>
  <si>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</si>
  <si>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</si>
  <si>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</si>
  <si>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</si>
  <si>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</si>
  <si>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</si>
  <si>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</si>
  <si>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</si>
  <si>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</si>
  <si>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</si>
  <si>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</si>
  <si>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</si>
  <si>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</si>
  <si>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</si>
  <si>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</si>
  <si>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</si>
  <si>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</si>
  <si>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</si>
  <si>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</si>
  <si>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</si>
  <si>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</si>
  <si>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</si>
  <si>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</si>
  <si>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</si>
  <si>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</si>
  <si>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</si>
  <si>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</si>
  <si>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</si>
  <si>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</si>
  <si>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</si>
  <si>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</si>
  <si>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</si>
  <si>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</si>
  <si>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</si>
  <si>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</si>
  <si>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</si>
  <si>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</si>
  <si>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</si>
  <si>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</si>
  <si>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</si>
  <si>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</si>
  <si>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</si>
  <si>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</si>
  <si>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</si>
  <si>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</si>
  <si>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</si>
  <si>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</si>
  <si>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</si>
  <si>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</si>
  <si>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</si>
  <si>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</si>
  <si>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</si>
  <si>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</si>
  <si>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</si>
  <si>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</si>
  <si>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</si>
  <si>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</si>
  <si>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</si>
  <si>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</si>
  <si>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</si>
  <si>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</si>
  <si>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</si>
  <si>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</si>
  <si>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</si>
  <si>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</si>
  <si>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</si>
  <si>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</si>
  <si>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</si>
  <si>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</si>
  <si>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</si>
  <si>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</si>
  <si>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</si>
  <si>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</si>
  <si>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</si>
  <si>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</si>
  <si>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</si>
  <si>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</si>
  <si>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</si>
  <si>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</si>
  <si>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</si>
  <si>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</si>
  <si>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</si>
  <si>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</si>
  <si>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</si>
  <si>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</si>
  <si>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</si>
  <si>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</si>
  <si>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</si>
  <si>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</si>
  <si>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</si>
  <si>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</si>
  <si>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</si>
  <si>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</si>
  <si>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</si>
  <si>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</si>
  <si>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</si>
  <si>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</si>
  <si>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</si>
  <si>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</si>
  <si>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</si>
  <si>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</si>
  <si>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</si>
  <si>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</si>
  <si>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</si>
  <si>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</si>
  <si>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</si>
  <si>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</si>
  <si>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</si>
  <si>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</si>
  <si>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</si>
  <si>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</si>
  <si>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</si>
  <si>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</si>
  <si>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</si>
  <si>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</si>
  <si>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</si>
  <si>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</si>
  <si>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</si>
  <si>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</si>
  <si>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</si>
  <si>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</si>
  <si>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</si>
  <si>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</si>
  <si>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</si>
  <si>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</si>
  <si>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</si>
  <si>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</si>
  <si>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</si>
  <si>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</si>
  <si>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</si>
  <si>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</si>
  <si>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</si>
  <si>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</si>
  <si>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</si>
  <si>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</si>
  <si>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</si>
  <si>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</si>
  <si>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</si>
  <si>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</si>
  <si>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</si>
  <si>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</si>
  <si>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</si>
  <si>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</si>
  <si>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</si>
  <si>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</si>
  <si>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</si>
  <si>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</si>
  <si>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</si>
  <si>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</si>
  <si>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</si>
  <si>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</si>
  <si>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</si>
  <si>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</si>
  <si>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</si>
  <si>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</si>
  <si>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</si>
  <si>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</si>
  <si>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</si>
  <si>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</si>
  <si>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</si>
  <si>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</si>
  <si>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</si>
  <si>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</si>
  <si>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</si>
  <si>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</si>
  <si>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</si>
  <si>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</si>
  <si>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</si>
  <si>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</si>
  <si>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</si>
  <si>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</si>
  <si>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</si>
  <si>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</si>
  <si>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</si>
  <si>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</si>
  <si>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</si>
  <si>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</si>
  <si>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</si>
  <si>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</si>
  <si>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</si>
  <si>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</si>
  <si>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</si>
  <si>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</si>
  <si>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</si>
  <si>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</si>
  <si>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</si>
  <si>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</si>
  <si>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</si>
  <si>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</si>
  <si>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</si>
  <si>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</si>
  <si>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</si>
  <si>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</si>
  <si>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</si>
  <si>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</si>
  <si>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</si>
  <si>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</si>
  <si>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</si>
  <si>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</si>
  <si>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</si>
  <si>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</si>
  <si>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</si>
  <si>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</si>
  <si>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</si>
  <si>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</si>
  <si>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</si>
  <si>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</si>
  <si>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</si>
  <si>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</si>
  <si>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</si>
  <si>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</si>
  <si>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</si>
  <si>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</si>
  <si>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</si>
  <si>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</si>
  <si>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</si>
  <si>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</si>
  <si>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</si>
  <si>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</si>
  <si>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</si>
  <si>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</si>
  <si>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</si>
  <si>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</si>
  <si>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</si>
  <si>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</si>
  <si>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</si>
  <si>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</si>
  <si>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</si>
  <si>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</si>
  <si>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</si>
  <si>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</si>
  <si>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</si>
  <si>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</si>
  <si>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</si>
  <si>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</si>
  <si>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</si>
  <si>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</si>
  <si>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</si>
  <si>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</si>
  <si>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</si>
  <si>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</si>
  <si>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</si>
  <si>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</si>
  <si>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</si>
  <si>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</si>
  <si>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</si>
  <si>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</si>
  <si>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</si>
  <si>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</si>
  <si>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</si>
  <si>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</si>
  <si>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</si>
  <si>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</si>
  <si>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</si>
  <si>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</si>
  <si>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</si>
  <si>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</si>
  <si>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</si>
  <si>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</si>
  <si>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</si>
  <si>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</si>
  <si>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</si>
  <si>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</si>
  <si>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</si>
  <si>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</si>
  <si>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</si>
  <si>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</si>
  <si>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</si>
  <si>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</si>
  <si>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</si>
  <si>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</si>
  <si>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</si>
  <si>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</si>
  <si>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</si>
  <si>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</si>
  <si>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</si>
  <si>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</si>
  <si>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</si>
  <si>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</si>
  <si>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</si>
  <si>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</si>
  <si>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</si>
  <si>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</si>
  <si>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</si>
  <si>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</si>
  <si>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</si>
  <si>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</si>
  <si>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</si>
  <si>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</si>
  <si>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</si>
  <si>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</si>
  <si>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</si>
  <si>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</si>
  <si>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</si>
  <si>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</si>
  <si>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</si>
  <si>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</si>
  <si>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</si>
  <si>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</si>
  <si>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</si>
  <si>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</si>
  <si>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</si>
  <si>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</si>
  <si>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</si>
  <si>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</si>
  <si>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</si>
  <si>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</si>
  <si>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</si>
  <si>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</si>
  <si>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</si>
  <si>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</si>
  <si>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</si>
  <si>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</si>
  <si>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</si>
  <si>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</si>
  <si>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</si>
  <si>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</si>
  <si>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</si>
  <si>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</si>
  <si>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</si>
  <si>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</si>
  <si>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</si>
  <si>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</si>
  <si>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</si>
  <si>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</si>
  <si>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</si>
  <si>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</si>
  <si>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</si>
  <si>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</si>
  <si>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</si>
  <si>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</si>
  <si>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</si>
  <si>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</si>
  <si>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</si>
  <si>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</si>
  <si>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</si>
  <si>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</si>
  <si>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</si>
  <si>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</si>
  <si>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</si>
  <si>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</si>
  <si>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</si>
  <si>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</si>
  <si>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</si>
  <si>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</si>
  <si>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</si>
  <si>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</si>
  <si>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</si>
  <si>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</si>
  <si>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</si>
  <si>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</si>
  <si>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</si>
  <si>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</si>
  <si>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</si>
  <si>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</si>
  <si>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</si>
  <si>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</si>
  <si>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</si>
  <si>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</si>
  <si>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</si>
  <si>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</si>
  <si>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</si>
  <si>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</si>
  <si>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</si>
  <si>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</si>
  <si>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</si>
  <si>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</si>
  <si>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</si>
  <si>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</si>
  <si>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</si>
  <si>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</si>
  <si>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</si>
  <si>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</si>
  <si>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</si>
  <si>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</si>
  <si>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</si>
  <si>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</si>
  <si>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</si>
  <si>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</si>
  <si>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</si>
  <si>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</si>
  <si>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</si>
  <si>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</si>
  <si>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</si>
  <si>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</si>
  <si>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</si>
  <si>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</si>
  <si>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</si>
  <si>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</si>
  <si>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</si>
  <si>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</si>
  <si>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</si>
  <si>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</si>
  <si>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</si>
  <si>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</si>
  <si>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</si>
  <si>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</si>
  <si>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</si>
  <si>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</si>
  <si>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</si>
  <si>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</si>
  <si>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</si>
  <si>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</si>
  <si>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</si>
  <si>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</si>
  <si>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</si>
  <si>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</si>
  <si>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</si>
  <si>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</si>
  <si>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</si>
  <si>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</si>
  <si>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</si>
  <si>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</si>
  <si>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</si>
  <si>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</si>
  <si>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</si>
  <si>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</si>
  <si>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</si>
  <si>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</si>
  <si>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</si>
  <si>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</si>
  <si>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</si>
  <si>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</si>
  <si>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</si>
  <si>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</si>
  <si>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</si>
  <si>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</si>
  <si>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</si>
  <si>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</si>
  <si>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</si>
  <si>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</si>
  <si>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</si>
  <si>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</si>
  <si>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</si>
  <si>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</si>
  <si>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</si>
  <si>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</si>
  <si>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</si>
  <si>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</si>
  <si>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</si>
  <si>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</si>
  <si>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</si>
  <si>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</si>
  <si>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</si>
  <si>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</si>
  <si>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</si>
  <si>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</si>
  <si>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</si>
  <si>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</si>
  <si>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</si>
  <si>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</si>
  <si>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</si>
  <si>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</si>
  <si>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</si>
  <si>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</si>
  <si>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</si>
  <si>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</si>
  <si>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</si>
  <si>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</si>
  <si>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</si>
  <si>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</si>
  <si>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</si>
  <si>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</si>
  <si>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</si>
  <si>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</si>
  <si>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</si>
  <si>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</si>
  <si>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</si>
  <si>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</si>
  <si>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</si>
  <si>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</si>
  <si>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</si>
  <si>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</si>
  <si>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</si>
  <si>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</si>
  <si>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</si>
  <si>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</si>
  <si>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</si>
  <si>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</si>
  <si>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</si>
  <si>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</si>
  <si>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</si>
  <si>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</si>
  <si>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</si>
  <si>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</si>
  <si>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</si>
  <si>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</si>
  <si>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</si>
  <si>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</si>
  <si>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</si>
  <si>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</si>
  <si>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</si>
  <si>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</si>
  <si>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</si>
  <si>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</si>
  <si>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</si>
  <si>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</si>
  <si>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</si>
  <si>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</si>
  <si>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</si>
  <si>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</si>
  <si>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</si>
  <si>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</si>
  <si>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</si>
  <si>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</si>
  <si>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</si>
  <si>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</si>
  <si>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</si>
  <si>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</si>
  <si>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</si>
  <si>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</si>
  <si>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</si>
  <si>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</si>
  <si>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</si>
  <si>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</si>
  <si>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</si>
  <si>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</si>
  <si>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</si>
  <si>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</si>
  <si>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</si>
  <si>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</si>
  <si>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</si>
  <si>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</si>
  <si>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</si>
  <si>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</si>
  <si>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</si>
  <si>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</si>
  <si>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</si>
  <si>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</si>
  <si>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</si>
  <si>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</si>
  <si>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</si>
  <si>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</si>
  <si>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</si>
  <si>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</si>
  <si>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</si>
  <si>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</si>
  <si>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</si>
  <si>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</si>
  <si>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</si>
  <si>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</si>
  <si>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</si>
  <si>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</si>
  <si>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</si>
  <si>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</si>
  <si>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</si>
  <si>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</si>
  <si>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</si>
  <si>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</si>
  <si>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</si>
  <si>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</si>
  <si>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</si>
  <si>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</si>
  <si>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</si>
  <si>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</si>
  <si>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</si>
  <si>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</si>
  <si>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</si>
  <si>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</si>
  <si>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</si>
  <si>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</si>
  <si>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</si>
  <si>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</si>
  <si>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</si>
  <si>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</si>
  <si>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</si>
  <si>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</si>
  <si>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</si>
  <si>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</si>
  <si>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</si>
  <si>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</si>
  <si>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</si>
  <si>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</si>
  <si>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</si>
  <si>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</si>
  <si>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</si>
  <si>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</si>
  <si>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</si>
  <si>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</si>
  <si>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</si>
  <si>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</si>
  <si>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</si>
  <si>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</si>
  <si>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</si>
  <si>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</si>
  <si>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</si>
  <si>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</si>
  <si>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</si>
  <si>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</si>
  <si>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</si>
  <si>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</si>
  <si>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</si>
  <si>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</si>
  <si>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</si>
  <si>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</si>
  <si>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</si>
  <si>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</si>
  <si>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</si>
  <si>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</si>
  <si>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</si>
  <si>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</si>
  <si>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</si>
  <si>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</si>
  <si>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</si>
  <si>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</si>
  <si>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</si>
  <si>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</si>
  <si>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</si>
  <si>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</si>
  <si>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</si>
  <si>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</si>
  <si>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</si>
  <si>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</si>
  <si>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</si>
  <si>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</si>
  <si>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</si>
  <si>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</si>
  <si>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</si>
  <si>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</si>
  <si>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</si>
  <si>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</si>
  <si>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</si>
  <si>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</si>
  <si>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</si>
  <si>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</si>
  <si>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</si>
  <si>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</si>
  <si>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</si>
  <si>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</si>
  <si>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</si>
  <si>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</si>
  <si>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</si>
  <si>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</si>
  <si>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</si>
  <si>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</si>
  <si>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</si>
  <si>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</si>
  <si>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</si>
  <si>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</si>
  <si>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</si>
  <si>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</si>
  <si>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</si>
  <si>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</si>
  <si>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</si>
  <si>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</si>
  <si>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</si>
  <si>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</si>
  <si>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</si>
  <si>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</si>
  <si>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</si>
  <si>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</si>
  <si>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</si>
  <si>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</si>
  <si>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</si>
  <si>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</si>
  <si>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</si>
  <si>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</si>
  <si>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</si>
  <si>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</si>
  <si>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</si>
  <si>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</si>
  <si>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</si>
  <si>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</si>
  <si>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</si>
  <si>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</si>
  <si>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</si>
  <si>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</si>
  <si>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</si>
  <si>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</si>
  <si>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</si>
  <si>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</si>
  <si>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</si>
  <si>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</si>
  <si>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</si>
  <si>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</si>
  <si>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</si>
  <si>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</si>
  <si>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</si>
  <si>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</si>
  <si>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</si>
  <si>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</si>
  <si>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</si>
  <si>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</si>
  <si>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</si>
  <si>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</si>
  <si>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</si>
  <si>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</si>
  <si>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</si>
  <si>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</si>
  <si>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</si>
  <si>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</si>
  <si>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</si>
  <si>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</si>
  <si>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</si>
  <si>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</si>
  <si>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</si>
  <si>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</si>
  <si>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</si>
  <si>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</si>
  <si>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</si>
  <si>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</si>
  <si>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</si>
  <si>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</si>
  <si>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</si>
  <si>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</si>
  <si>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</si>
  <si>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</si>
  <si>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</si>
  <si>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</si>
  <si>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</si>
  <si>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</si>
  <si>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</si>
  <si>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</si>
  <si>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</si>
  <si>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</si>
  <si>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</si>
  <si>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</si>
  <si>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</si>
  <si>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</si>
  <si>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</si>
  <si>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</si>
  <si>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</si>
  <si>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</si>
  <si>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</si>
  <si>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</si>
  <si>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</si>
  <si>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</si>
  <si>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</si>
  <si>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</si>
  <si>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</si>
  <si>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</si>
  <si>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</si>
  <si>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</si>
  <si>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</si>
  <si>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</si>
  <si>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</si>
  <si>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</si>
  <si>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</si>
  <si>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</si>
  <si>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</si>
  <si>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</si>
  <si>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</si>
  <si>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</si>
  <si>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</si>
  <si>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</si>
  <si>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</si>
  <si>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</si>
  <si>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</si>
  <si>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</si>
  <si>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</si>
  <si>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</si>
  <si>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</si>
  <si>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</si>
  <si>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</si>
  <si>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</si>
  <si>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</si>
  <si>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</si>
  <si>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</si>
  <si>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</si>
  <si>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</si>
  <si>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</si>
  <si>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</si>
  <si>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</si>
  <si>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</si>
  <si>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</si>
  <si>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</si>
  <si>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</si>
  <si>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</si>
  <si>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</si>
  <si>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</si>
  <si>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</si>
  <si>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</si>
  <si>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</si>
  <si>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</si>
  <si>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</si>
  <si>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</si>
  <si>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</si>
  <si>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</si>
  <si>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</si>
  <si>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</si>
  <si>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</si>
  <si>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</si>
  <si>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</si>
  <si>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</si>
  <si>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</si>
  <si>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</si>
  <si>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</si>
  <si>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</si>
  <si>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</si>
  <si>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</si>
  <si>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</si>
  <si>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</si>
  <si>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</si>
  <si>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</si>
  <si>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</si>
  <si>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</si>
  <si>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</si>
  <si>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</si>
  <si>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</si>
  <si>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</si>
  <si>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</si>
  <si>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</si>
  <si>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</si>
  <si>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</si>
  <si>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</si>
  <si>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</si>
  <si>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</si>
  <si>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</si>
  <si>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</si>
  <si>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</si>
  <si>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</si>
  <si>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</si>
  <si>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</si>
  <si>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</si>
  <si>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</si>
  <si>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</si>
  <si>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</si>
  <si>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</si>
  <si>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</si>
  <si>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</si>
  <si>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</si>
  <si>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</si>
  <si>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</si>
  <si>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</si>
  <si>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</si>
  <si>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</si>
  <si>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</si>
  <si>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</si>
  <si>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</si>
  <si>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</si>
  <si>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</si>
  <si>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</si>
  <si>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</si>
  <si>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</si>
  <si>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</si>
  <si>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</si>
  <si>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</si>
  <si>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</si>
  <si>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</si>
  <si>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</si>
  <si>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</si>
  <si>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</si>
  <si>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</si>
  <si>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</si>
  <si>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</si>
  <si>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</si>
  <si>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</si>
  <si>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</si>
  <si>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</si>
  <si>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</si>
  <si>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</si>
  <si>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</si>
  <si>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</si>
  <si>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</si>
  <si>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</si>
  <si>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</si>
  <si>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</si>
  <si>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</si>
  <si>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</si>
  <si>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</si>
  <si>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</si>
  <si>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</si>
  <si>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</si>
  <si>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</si>
  <si>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</si>
  <si>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</si>
  <si>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</si>
  <si>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</si>
  <si>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</si>
  <si>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</si>
  <si>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</si>
  <si>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</si>
  <si>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</si>
  <si>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</si>
  <si>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</si>
  <si>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</si>
  <si>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</si>
  <si>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</si>
  <si>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</si>
  <si>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</si>
  <si>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</si>
  <si>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</si>
  <si>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</si>
  <si>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</si>
  <si>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</si>
  <si>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</si>
  <si>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</si>
  <si>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</si>
  <si>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</si>
  <si>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</si>
  <si>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</si>
  <si>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</si>
  <si>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</si>
  <si>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</si>
  <si>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</si>
  <si>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</si>
  <si>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</si>
  <si>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</si>
  <si>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</si>
  <si>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</si>
  <si>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</si>
  <si>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</si>
  <si>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</si>
  <si>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</si>
  <si>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</si>
  <si>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</si>
  <si>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</si>
  <si>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</si>
  <si>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</si>
  <si>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</si>
  <si>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</si>
  <si>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</si>
  <si>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</si>
  <si>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</si>
  <si>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</si>
  <si>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</si>
  <si>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</si>
  <si>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</si>
  <si>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</si>
  <si>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</si>
  <si>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</si>
  <si>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</si>
  <si>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</si>
  <si>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</si>
  <si>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</si>
  <si>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</si>
  <si>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</si>
  <si>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</si>
  <si>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</si>
  <si>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</si>
  <si>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</si>
  <si>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</si>
  <si>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</si>
  <si>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</si>
  <si>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</si>
  <si>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</si>
  <si>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</si>
  <si>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</si>
  <si>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</si>
  <si>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</si>
  <si>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</si>
  <si>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</si>
  <si>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</si>
  <si>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</si>
  <si>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</si>
  <si>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</si>
  <si>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</si>
  <si>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</si>
  <si>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</si>
  <si>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</si>
  <si>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</si>
  <si>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</si>
  <si>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</si>
  <si>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</si>
  <si>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</si>
  <si>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</si>
  <si>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</si>
  <si>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</si>
  <si>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</si>
  <si>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</si>
  <si>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</si>
  <si>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</si>
  <si>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</si>
  <si>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</si>
  <si>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</si>
  <si>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</si>
  <si>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</si>
  <si>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</si>
  <si>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</si>
  <si>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</si>
  <si>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</si>
  <si>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</si>
  <si>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</si>
  <si>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</si>
  <si>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</si>
  <si>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</si>
  <si>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</si>
  <si>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</si>
  <si>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</si>
  <si>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</si>
  <si>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</si>
  <si>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</si>
  <si>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</si>
  <si>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</si>
  <si>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</si>
  <si>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</si>
  <si>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</si>
  <si>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</si>
  <si>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</si>
  <si>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</si>
  <si>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</si>
  <si>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</si>
  <si>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</si>
  <si>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</si>
  <si>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</si>
  <si>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</si>
  <si>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</si>
  <si>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</si>
  <si>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</si>
  <si>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</si>
  <si>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</si>
  <si>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</si>
  <si>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</si>
  <si>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</si>
  <si>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</si>
  <si>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</si>
  <si>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</si>
  <si>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</si>
  <si>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</si>
  <si>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</si>
  <si>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</si>
  <si>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</si>
  <si>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</si>
  <si>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</si>
  <si>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</si>
  <si>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</si>
  <si>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</si>
  <si>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</si>
  <si>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</si>
  <si>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</si>
  <si>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</si>
  <si>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</si>
  <si>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</si>
  <si>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</si>
  <si>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</si>
  <si>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</si>
  <si>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</si>
  <si>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</si>
  <si>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</si>
  <si>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</si>
  <si>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</si>
  <si>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</si>
  <si>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</si>
  <si>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</si>
  <si>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</si>
  <si>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</si>
  <si>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</si>
  <si>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</si>
  <si>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</si>
  <si>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</si>
  <si>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</si>
  <si>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</si>
  <si>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</si>
  <si>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</si>
  <si>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</si>
  <si>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</si>
  <si>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</si>
  <si>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</si>
  <si>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</si>
  <si>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</si>
  <si>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</si>
  <si>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</si>
  <si>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</si>
  <si>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</si>
  <si>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</si>
  <si>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</si>
  <si>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</si>
  <si>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</si>
  <si>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</si>
  <si>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</si>
  <si>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</si>
  <si>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</si>
  <si>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</si>
  <si>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</si>
  <si>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</si>
  <si>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</si>
  <si>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</si>
  <si>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</si>
  <si>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</si>
  <si>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</si>
  <si>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</si>
  <si>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</si>
  <si>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</si>
  <si>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</si>
  <si>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</si>
  <si>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</si>
  <si>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</si>
  <si>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</si>
  <si>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</si>
  <si>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</si>
  <si>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</si>
  <si>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</si>
  <si>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</si>
  <si>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</si>
  <si>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</si>
  <si>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</si>
  <si>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</si>
  <si>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</si>
  <si>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</si>
  <si>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</si>
  <si>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</si>
  <si>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</si>
  <si>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</si>
  <si>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</si>
  <si>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</si>
  <si>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</si>
  <si>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</si>
  <si>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</si>
  <si>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</si>
  <si>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</si>
  <si>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</si>
  <si>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</si>
  <si>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</si>
  <si>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</si>
  <si>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</si>
  <si>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</si>
  <si>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</si>
  <si>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</si>
  <si>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</si>
  <si>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</si>
  <si>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</si>
  <si>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</si>
  <si>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</si>
  <si>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</si>
  <si>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</si>
  <si>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</si>
  <si>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</si>
  <si>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</si>
  <si>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</si>
  <si>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</si>
  <si>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</si>
  <si>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</si>
  <si>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</si>
  <si>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</si>
  <si>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</si>
  <si>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</si>
  <si>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</si>
  <si>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</si>
  <si>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</si>
  <si>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</si>
  <si>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</si>
  <si>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</si>
  <si>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</si>
  <si>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</si>
  <si>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</si>
  <si>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</si>
  <si>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</si>
  <si>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</si>
  <si>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</si>
  <si>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</si>
  <si>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</si>
  <si>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</si>
  <si>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</si>
  <si>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</si>
  <si>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</si>
  <si>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</si>
  <si>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</si>
  <si>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</si>
  <si>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</si>
  <si>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</si>
  <si>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</si>
  <si>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</si>
  <si>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</si>
  <si>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</si>
  <si>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</si>
  <si>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</si>
  <si>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</si>
  <si>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</si>
  <si>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</si>
  <si>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</si>
  <si>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</si>
  <si>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</si>
  <si>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</si>
  <si>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</si>
  <si>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</si>
  <si>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</si>
  <si>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</si>
  <si>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</si>
  <si>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</si>
  <si>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</si>
  <si>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</si>
  <si>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</si>
  <si>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</si>
  <si>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</si>
  <si>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</si>
  <si>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</si>
  <si>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</si>
  <si>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</si>
  <si>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</si>
  <si>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</si>
  <si>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</si>
  <si>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</si>
  <si>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</si>
  <si>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</si>
  <si>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</si>
  <si>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</si>
  <si>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</si>
  <si>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</si>
  <si>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</si>
  <si>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</si>
  <si>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</si>
  <si>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</si>
  <si>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</si>
  <si>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</si>
  <si>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</si>
  <si>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</si>
  <si>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</si>
  <si>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</si>
  <si>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</si>
  <si>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</si>
  <si>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</si>
  <si>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</si>
  <si>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</si>
  <si>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</si>
  <si>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</si>
  <si>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</si>
  <si>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</si>
  <si>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</si>
  <si>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</si>
  <si>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</si>
  <si>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</si>
  <si>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</si>
  <si>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</si>
  <si>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</si>
  <si>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</si>
  <si>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</si>
  <si>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</si>
  <si>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</si>
  <si>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</si>
  <si>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</si>
  <si>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</si>
  <si>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</si>
  <si>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</si>
  <si>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</si>
  <si>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</si>
  <si>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</si>
  <si>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</si>
  <si>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</si>
  <si>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</si>
  <si>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</si>
  <si>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</si>
  <si>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</si>
  <si>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</si>
  <si>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</si>
  <si>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</si>
  <si>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</si>
  <si>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</si>
  <si>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</si>
  <si>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</si>
  <si>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</si>
  <si>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</si>
  <si>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</si>
  <si>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</si>
  <si>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</si>
  <si>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</si>
  <si>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</si>
  <si>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</si>
  <si>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</si>
  <si>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</si>
  <si>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</si>
  <si>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</si>
  <si>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</si>
  <si>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</si>
  <si>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</si>
  <si>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</si>
  <si>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</si>
  <si>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</si>
  <si>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</si>
  <si>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</si>
  <si>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</si>
  <si>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</si>
  <si>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</si>
  <si>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</si>
  <si>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</si>
  <si>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</si>
  <si>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</si>
  <si>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</si>
  <si>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</si>
  <si>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</si>
  <si>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</si>
  <si>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</si>
  <si>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</si>
  <si>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</si>
  <si>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</si>
  <si>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</si>
  <si>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</si>
  <si>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</si>
  <si>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</si>
  <si>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</si>
  <si>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</si>
  <si>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</si>
  <si>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</si>
  <si>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</si>
  <si>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</si>
  <si>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</si>
  <si>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</si>
  <si>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</si>
  <si>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</si>
  <si>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</si>
  <si>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</si>
  <si>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</si>
  <si>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</si>
  <si>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</si>
  <si>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</si>
  <si>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</si>
  <si>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</si>
  <si>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</si>
  <si>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</si>
  <si>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</si>
  <si>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</si>
  <si>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</si>
  <si>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</si>
  <si>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</si>
  <si>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</si>
  <si>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</si>
  <si>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</si>
  <si>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</si>
  <si>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</si>
  <si>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</si>
  <si>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</si>
  <si>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</si>
  <si>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</si>
  <si>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</si>
  <si>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</si>
  <si>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</si>
  <si>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</si>
  <si>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</si>
  <si>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</si>
  <si>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</si>
  <si>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</si>
  <si>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</si>
  <si>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</si>
  <si>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</si>
  <si>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</si>
  <si>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</si>
  <si>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</si>
  <si>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</si>
  <si>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</si>
  <si>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</si>
  <si>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</si>
  <si>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</si>
  <si>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</si>
  <si>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</si>
  <si>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</si>
  <si>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</si>
  <si>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</si>
  <si>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</si>
  <si>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</si>
  <si>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</si>
  <si>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</si>
  <si>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</si>
  <si>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</si>
  <si>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</si>
  <si>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</si>
  <si>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</si>
  <si>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</si>
  <si>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</si>
  <si>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</si>
  <si>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</si>
  <si>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</si>
  <si>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</si>
  <si>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</si>
  <si>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</si>
  <si>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</si>
  <si>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</si>
  <si>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</si>
  <si>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</si>
  <si>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</si>
  <si>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</si>
  <si>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</si>
  <si>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</si>
  <si>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</si>
  <si>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</si>
  <si>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</si>
  <si>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</si>
  <si>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</si>
  <si>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</si>
  <si>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</si>
  <si>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</si>
  <si>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</si>
  <si>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</si>
  <si>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</si>
  <si>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</si>
  <si>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</si>
  <si>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</si>
  <si>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</si>
  <si>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</si>
  <si>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</si>
  <si>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</si>
  <si>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</si>
  <si>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</si>
  <si>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</si>
  <si>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</si>
  <si>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</si>
  <si>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</si>
  <si>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</si>
  <si>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</si>
  <si>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</si>
  <si>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</si>
  <si>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</si>
  <si>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</si>
  <si>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</si>
  <si>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</si>
  <si>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</si>
  <si>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</si>
  <si>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</si>
  <si>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</si>
  <si>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</si>
  <si>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</si>
  <si>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</si>
  <si>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</si>
  <si>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</si>
  <si>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</si>
  <si>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</si>
  <si>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</si>
  <si>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</si>
  <si>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</si>
  <si>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</si>
  <si>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</si>
  <si>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</si>
  <si>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</si>
  <si>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</si>
  <si>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</si>
  <si>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</si>
  <si>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</si>
  <si>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</si>
  <si>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</si>
  <si>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</si>
  <si>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</si>
  <si>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</si>
  <si>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</si>
  <si>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</si>
  <si>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</si>
  <si>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</si>
  <si>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</si>
  <si>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</si>
  <si>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</si>
  <si>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</si>
  <si>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</si>
  <si>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</si>
  <si>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</si>
  <si>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</si>
  <si>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</si>
  <si>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</si>
  <si>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</si>
  <si>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</si>
  <si>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</si>
  <si>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</si>
  <si>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</si>
  <si>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</si>
  <si>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</si>
  <si>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</si>
  <si>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</si>
  <si>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</si>
  <si>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</si>
  <si>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</si>
  <si>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</si>
  <si>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</si>
  <si>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</si>
  <si>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</si>
  <si>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</si>
  <si>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</si>
  <si>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</si>
  <si>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</si>
  <si>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</si>
  <si>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</si>
  <si>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</si>
  <si>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</si>
  <si>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</si>
  <si>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</si>
  <si>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</si>
  <si>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</si>
  <si>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</si>
  <si>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</si>
  <si>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</si>
  <si>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</si>
  <si>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</si>
  <si>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</si>
  <si>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</si>
  <si>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</si>
  <si>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</si>
  <si>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</si>
  <si>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</si>
  <si>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</si>
  <si>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</si>
  <si>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</si>
  <si>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</si>
  <si>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</si>
  <si>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</si>
  <si>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</si>
  <si>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</si>
  <si>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</si>
  <si>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</si>
  <si>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</si>
  <si>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</si>
  <si>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</si>
  <si>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</si>
  <si>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</si>
  <si>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</si>
  <si>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</si>
  <si>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</si>
  <si>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</si>
  <si>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</si>
  <si>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</si>
  <si>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</si>
  <si>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</si>
  <si>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</si>
  <si>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</si>
  <si>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</si>
  <si>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</si>
  <si>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</si>
  <si>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</si>
  <si>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</si>
  <si>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</si>
  <si>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</si>
  <si>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</si>
  <si>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</si>
  <si>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</si>
  <si>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</si>
  <si>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</si>
  <si>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</si>
  <si>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</si>
  <si>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</si>
  <si>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</si>
  <si>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</si>
  <si>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</si>
  <si>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</si>
  <si>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</si>
  <si>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</si>
  <si>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</si>
  <si>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</si>
  <si>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</si>
  <si>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</si>
  <si>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</si>
  <si>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</si>
  <si>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</si>
  <si>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</si>
  <si>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</si>
  <si>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</si>
  <si>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</si>
  <si>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</si>
  <si>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</si>
  <si>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</si>
  <si>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</si>
  <si>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</si>
  <si>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</si>
  <si>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</si>
  <si>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</si>
  <si>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</si>
  <si>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</si>
  <si>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</si>
  <si>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</si>
  <si>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</si>
  <si>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</si>
  <si>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</si>
  <si>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</si>
  <si>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</si>
  <si>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</si>
  <si>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</si>
  <si>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</si>
  <si>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</si>
  <si>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</si>
  <si>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</si>
  <si>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</si>
  <si>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</si>
  <si>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</si>
  <si>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</si>
  <si>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</si>
  <si>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</si>
  <si>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</si>
  <si>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</si>
  <si>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</si>
  <si>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</si>
  <si>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</si>
  <si>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</si>
  <si>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</si>
  <si>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</si>
  <si>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</si>
  <si>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</si>
  <si>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</si>
  <si>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</si>
  <si>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</si>
  <si>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</si>
  <si>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</si>
  <si>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</si>
  <si>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</si>
  <si>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</si>
  <si>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</si>
  <si>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</si>
  <si>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</si>
  <si>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</si>
  <si>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</si>
  <si>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</si>
  <si>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</si>
  <si>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</si>
  <si>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</si>
  <si>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</si>
  <si>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</si>
  <si>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</si>
  <si>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</si>
  <si>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</si>
  <si>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</si>
  <si>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</si>
  <si>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</si>
  <si>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</si>
  <si>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</si>
  <si>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</si>
  <si>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</si>
  <si>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</si>
  <si>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</si>
  <si>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</si>
  <si>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</si>
  <si>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</si>
  <si>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</si>
  <si>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</si>
  <si>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</si>
  <si>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</si>
  <si>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</si>
  <si>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</si>
  <si>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</si>
  <si>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</si>
  <si>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</si>
  <si>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</si>
  <si>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</si>
  <si>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</si>
  <si>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</si>
  <si>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</si>
  <si>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</si>
  <si>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</si>
  <si>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</si>
  <si>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</si>
  <si>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</si>
  <si>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</si>
  <si>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</si>
  <si>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</si>
  <si>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</si>
  <si>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</si>
  <si>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</si>
  <si>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</si>
  <si>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</si>
  <si>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</si>
  <si>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</si>
  <si>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</si>
  <si>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</si>
  <si>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</si>
  <si>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</si>
  <si>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</si>
  <si>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</si>
  <si>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</si>
  <si>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</si>
  <si>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</si>
  <si>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</si>
  <si>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</si>
  <si>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</si>
  <si>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</si>
  <si>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</si>
  <si>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</si>
  <si>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</si>
  <si>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</si>
  <si>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</si>
  <si>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</si>
  <si>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</si>
  <si>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</si>
  <si>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</si>
  <si>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</si>
  <si>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</si>
  <si>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</si>
  <si>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</si>
  <si>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</si>
  <si>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</si>
  <si>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</si>
  <si>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</si>
  <si>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</si>
  <si>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</si>
  <si>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</si>
  <si>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</si>
  <si>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</si>
  <si>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</si>
  <si>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</si>
  <si>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</si>
  <si>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</si>
  <si>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</si>
  <si>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</si>
  <si>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</si>
  <si>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</si>
  <si>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</si>
  <si>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</si>
  <si>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</si>
  <si>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</si>
  <si>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</si>
  <si>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</si>
  <si>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</si>
  <si>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</si>
  <si>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</si>
  <si>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</si>
  <si>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</si>
  <si>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</si>
  <si>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</si>
  <si>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</si>
  <si>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</si>
  <si>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</si>
  <si>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</si>
  <si>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</si>
  <si>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</si>
  <si>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</si>
  <si>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</si>
  <si>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</si>
  <si>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</si>
  <si>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</si>
  <si>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</si>
  <si>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</si>
  <si>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</si>
  <si>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</si>
  <si>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</si>
  <si>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</si>
  <si>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</si>
  <si>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</si>
  <si>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</si>
  <si>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</si>
  <si>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</si>
  <si>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</si>
  <si>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</si>
  <si>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</si>
  <si>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</si>
  <si>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</si>
  <si>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</si>
  <si>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</si>
  <si>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</si>
  <si>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</si>
  <si>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</si>
  <si>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</si>
  <si>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</si>
  <si>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</si>
  <si>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</si>
  <si>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</si>
  <si>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</si>
  <si>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</si>
  <si>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</si>
  <si>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</si>
  <si>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</si>
  <si>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</si>
  <si>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</si>
  <si>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</si>
  <si>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</si>
  <si>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</si>
  <si>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</si>
  <si>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</si>
  <si>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</si>
  <si>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</si>
  <si>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</si>
  <si>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</si>
  <si>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</si>
  <si>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</si>
  <si>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</si>
  <si>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</si>
  <si>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</si>
  <si>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</si>
  <si>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</si>
  <si>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</si>
  <si>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</si>
  <si>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</si>
  <si>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</si>
  <si>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</si>
  <si>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</si>
  <si>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</si>
  <si>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</si>
  <si>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</si>
  <si>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</si>
  <si>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</si>
  <si>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</si>
  <si>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</si>
  <si>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</si>
  <si>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</si>
  <si>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</si>
  <si>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</si>
  <si>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</si>
  <si>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</si>
  <si>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</si>
  <si>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</si>
  <si>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</si>
  <si>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</si>
  <si>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</si>
  <si>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</si>
  <si>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</si>
  <si>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</si>
  <si>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</si>
  <si>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</si>
  <si>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</si>
  <si>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</si>
  <si>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</si>
  <si>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</si>
  <si>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</si>
  <si>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</si>
  <si>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</si>
  <si>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</si>
  <si>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</si>
  <si>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</si>
  <si>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</si>
  <si>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</si>
  <si>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</si>
  <si>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</si>
  <si>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</si>
  <si>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</si>
  <si>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</si>
  <si>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</si>
  <si>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</si>
  <si>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</si>
  <si>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</si>
  <si>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</si>
  <si>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</si>
  <si>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</si>
  <si>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</si>
  <si>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</si>
  <si>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</si>
  <si>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</si>
  <si>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</si>
  <si>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</si>
  <si>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</si>
  <si>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</si>
  <si>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</si>
  <si>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</si>
  <si>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</si>
  <si>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</si>
  <si>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</si>
  <si>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</si>
  <si>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</si>
  <si>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</si>
  <si>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</si>
  <si>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</si>
  <si>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</si>
  <si>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</si>
  <si>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</si>
  <si>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</si>
  <si>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</si>
  <si>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</si>
  <si>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</si>
  <si>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</si>
  <si>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</si>
  <si>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</si>
  <si>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</si>
  <si>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</si>
  <si>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</si>
  <si>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</si>
  <si>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</si>
  <si>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</si>
  <si>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</si>
  <si>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</si>
  <si>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</si>
  <si>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</si>
  <si>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</si>
  <si>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</si>
  <si>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</si>
  <si>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</si>
  <si>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</si>
  <si>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</si>
  <si>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</si>
  <si>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</si>
  <si>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</si>
  <si>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</si>
  <si>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</si>
  <si>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</si>
  <si>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</si>
  <si>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</si>
  <si>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</si>
  <si>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</si>
  <si>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</si>
  <si>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</si>
  <si>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</si>
  <si>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</si>
  <si>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</si>
  <si>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</si>
  <si>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</si>
  <si>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</si>
  <si>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</si>
  <si>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</si>
  <si>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</si>
  <si>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</si>
  <si>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</si>
  <si>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</si>
  <si>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</si>
  <si>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</si>
  <si>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</si>
  <si>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</si>
  <si>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</si>
  <si>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</si>
  <si>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</si>
  <si>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</si>
  <si>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</si>
  <si>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</si>
  <si>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</si>
  <si>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</si>
  <si>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</si>
  <si>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</si>
  <si>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</si>
  <si>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</si>
  <si>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</si>
  <si>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</si>
  <si>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</si>
  <si>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</si>
  <si>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</si>
  <si>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</si>
  <si>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</si>
  <si>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</si>
  <si>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</si>
  <si>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</si>
  <si>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</si>
  <si>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</si>
  <si>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</si>
  <si>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</si>
  <si>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</si>
  <si>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</si>
  <si>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</si>
  <si>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</si>
  <si>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</si>
  <si>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</si>
  <si>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</si>
  <si>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</si>
  <si>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</si>
  <si>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</si>
  <si>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</si>
  <si>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</si>
  <si>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</si>
  <si>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</si>
  <si>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</si>
  <si>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</si>
  <si>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</si>
  <si>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</si>
  <si>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</si>
  <si>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</si>
  <si>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</si>
  <si>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</si>
  <si>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</si>
  <si>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</si>
  <si>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</si>
  <si>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</si>
  <si>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</si>
  <si>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</si>
  <si>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</si>
  <si>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</si>
  <si>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</si>
  <si>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</si>
  <si>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</si>
  <si>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</si>
  <si>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</si>
  <si>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</si>
  <si>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</si>
  <si>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</si>
  <si>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</si>
  <si>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</si>
  <si>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</si>
  <si>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</si>
  <si>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</si>
  <si>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</si>
  <si>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</si>
  <si>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</si>
  <si>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</si>
  <si>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</si>
  <si>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</si>
  <si>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</si>
  <si>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</si>
  <si>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</si>
  <si>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</si>
  <si>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</si>
  <si>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</si>
  <si>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</si>
  <si>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</si>
  <si>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</si>
  <si>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</si>
  <si>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</si>
  <si>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</si>
  <si>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</si>
  <si>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</si>
  <si>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</si>
  <si>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</si>
  <si>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</si>
  <si>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</si>
  <si>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</si>
  <si>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</si>
  <si>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</si>
  <si>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</si>
  <si>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</si>
  <si>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</si>
  <si>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</si>
  <si>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</si>
  <si>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</si>
  <si>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</si>
  <si>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</si>
  <si>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</si>
  <si>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</si>
  <si>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</si>
  <si>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</si>
  <si>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</si>
  <si>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</si>
  <si>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</si>
  <si>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</si>
  <si>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</si>
  <si>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</si>
  <si>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</si>
  <si>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</si>
  <si>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</si>
  <si>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</si>
  <si>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</si>
  <si>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</si>
  <si>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</si>
  <si>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</si>
  <si>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</si>
  <si>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</si>
  <si>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</si>
  <si>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</si>
  <si>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</si>
  <si>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</si>
  <si>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</si>
  <si>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</si>
  <si>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</si>
  <si>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</si>
  <si>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</si>
  <si>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</si>
  <si>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</si>
  <si>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</si>
  <si>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</si>
  <si>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</si>
  <si>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</si>
  <si>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</si>
  <si>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</si>
  <si>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</si>
  <si>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</si>
  <si>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</si>
  <si>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</si>
  <si>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</si>
  <si>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</si>
  <si>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</si>
  <si>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</si>
  <si>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</si>
  <si>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</si>
  <si>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</si>
  <si>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</si>
  <si>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</si>
  <si>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</si>
  <si>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</si>
  <si>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</si>
  <si>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</si>
  <si>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</si>
  <si>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</si>
  <si>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</si>
  <si>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</si>
  <si>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</si>
  <si>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</si>
  <si>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</si>
  <si>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</si>
  <si>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</si>
  <si>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</si>
  <si>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</si>
  <si>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</si>
  <si>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</si>
  <si>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</si>
  <si>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</si>
  <si>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</si>
  <si>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</si>
  <si>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</si>
  <si>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</si>
  <si>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</si>
  <si>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</si>
  <si>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</si>
  <si>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</si>
  <si>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</si>
  <si>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</si>
  <si>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</si>
  <si>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</si>
  <si>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</si>
  <si>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</si>
  <si>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</si>
  <si>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</si>
  <si>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</si>
  <si>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</si>
  <si>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</si>
  <si>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</si>
  <si>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</si>
  <si>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</si>
  <si>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</si>
  <si>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</si>
  <si>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</si>
  <si>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</si>
  <si>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</si>
  <si>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</si>
  <si>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</si>
  <si>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</si>
  <si>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</si>
  <si>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</si>
  <si>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</si>
  <si>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</si>
  <si>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</si>
  <si>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</si>
  <si>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</si>
  <si>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</si>
  <si>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</si>
  <si>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</si>
  <si>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</si>
  <si>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</si>
  <si>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</si>
  <si>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</si>
  <si>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</si>
  <si>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</si>
  <si>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</si>
  <si>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</si>
  <si>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</si>
  <si>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</si>
  <si>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</si>
  <si>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</si>
  <si>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</si>
  <si>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</si>
  <si>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</si>
  <si>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</si>
  <si>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</si>
  <si>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</si>
  <si>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</si>
  <si>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</si>
  <si>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</si>
  <si>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</si>
  <si>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</si>
  <si>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</si>
  <si>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</si>
  <si>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</si>
  <si>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</si>
  <si>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</si>
  <si>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</si>
  <si>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</si>
  <si>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</si>
  <si>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</si>
  <si>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</si>
  <si>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</si>
  <si>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</si>
  <si>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</si>
  <si>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</si>
  <si>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</si>
  <si>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</si>
  <si>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</si>
  <si>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</si>
  <si>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</si>
  <si>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</si>
  <si>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</si>
  <si>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</si>
  <si>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</si>
  <si>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</si>
  <si>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</si>
  <si>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</si>
  <si>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</si>
  <si>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</si>
  <si>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</si>
  <si>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</si>
  <si>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</si>
  <si>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</si>
  <si>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</si>
  <si>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</si>
  <si>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</si>
  <si>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</si>
  <si>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</si>
  <si>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</si>
  <si>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</si>
  <si>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</si>
  <si>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</si>
  <si>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</si>
  <si>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</si>
  <si>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</si>
  <si>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</si>
  <si>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</si>
  <si>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</si>
  <si>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</si>
  <si>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</si>
  <si>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</si>
  <si>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</si>
  <si>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</si>
  <si>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</si>
  <si>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</si>
  <si>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</si>
  <si>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</si>
  <si>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</si>
  <si>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</si>
  <si>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</si>
  <si>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</si>
  <si>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</si>
  <si>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</si>
  <si>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</si>
  <si>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</si>
  <si>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</si>
  <si>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</si>
  <si>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</si>
  <si>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</si>
  <si>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</si>
  <si>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</si>
  <si>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</si>
  <si>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</si>
  <si>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</si>
  <si>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</si>
  <si>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</si>
  <si>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</si>
  <si>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</si>
  <si>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</si>
  <si>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</si>
  <si>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</si>
  <si>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</si>
  <si>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</si>
  <si>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</si>
  <si>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</si>
  <si>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</si>
  <si>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</si>
  <si>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</si>
  <si>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</si>
  <si>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</si>
  <si>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</si>
  <si>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</si>
  <si>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</si>
  <si>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</si>
  <si>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</si>
  <si>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</si>
  <si>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</si>
  <si>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</si>
  <si>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</si>
  <si>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</si>
  <si>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</si>
  <si>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</si>
  <si>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</si>
  <si>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</si>
  <si>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</si>
  <si>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</si>
  <si>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</si>
  <si>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</si>
  <si>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</si>
  <si>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</si>
  <si>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</si>
  <si>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</si>
  <si>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</si>
  <si>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</si>
  <si>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</si>
  <si>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</si>
  <si>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</si>
  <si>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</si>
  <si>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</si>
  <si>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</si>
  <si>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</si>
  <si>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</si>
  <si>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</si>
  <si>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</si>
  <si>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</si>
  <si>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</si>
  <si>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</si>
  <si>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</si>
  <si>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</si>
  <si>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</si>
  <si>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</si>
  <si>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</si>
  <si>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</si>
  <si>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</si>
  <si>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</si>
  <si>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</si>
  <si>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</si>
  <si>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</si>
  <si>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</si>
  <si>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</si>
  <si>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</si>
  <si>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</si>
  <si>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</si>
  <si>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</si>
  <si>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</si>
  <si>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</si>
  <si>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</si>
  <si>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</si>
  <si>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</si>
  <si>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</si>
  <si>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</si>
  <si>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</si>
  <si>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</si>
  <si>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</si>
  <si>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</si>
  <si>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</si>
  <si>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</si>
  <si>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</si>
  <si>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</si>
  <si>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</si>
  <si>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</si>
  <si>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</si>
  <si>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</si>
  <si>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</si>
  <si>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</si>
  <si>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</si>
  <si>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</si>
  <si>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</si>
  <si>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</si>
  <si>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</si>
  <si>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</si>
  <si>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</si>
  <si>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</si>
  <si>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</si>
  <si>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</si>
  <si>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</si>
  <si>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</si>
  <si>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</si>
  <si>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</si>
  <si>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</si>
  <si>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</si>
  <si>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</si>
  <si>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</si>
  <si>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</si>
  <si>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</si>
  <si>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</si>
  <si>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</si>
  <si>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</si>
  <si>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</si>
  <si>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</si>
  <si>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</si>
  <si>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</si>
  <si>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</si>
  <si>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</si>
  <si>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</si>
  <si>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</si>
  <si>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</si>
  <si>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</si>
  <si>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</si>
  <si>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</si>
  <si>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</si>
  <si>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</si>
  <si>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</si>
  <si>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</si>
  <si>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</si>
  <si>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</si>
  <si>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</si>
  <si>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</si>
  <si>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</si>
  <si>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</si>
  <si>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</si>
  <si>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</si>
  <si>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</si>
  <si>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</si>
  <si>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</si>
  <si>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</si>
  <si>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</si>
  <si>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</si>
  <si>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</si>
  <si>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</si>
  <si>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</si>
  <si>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</si>
  <si>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</si>
  <si>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</si>
  <si>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</si>
  <si>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</si>
  <si>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</si>
  <si>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</si>
  <si>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</si>
  <si>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</si>
  <si>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</si>
  <si>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</si>
  <si>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</si>
  <si>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</si>
  <si>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</si>
  <si>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</si>
  <si>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</si>
  <si>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</si>
  <si>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</si>
  <si>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</si>
  <si>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</si>
  <si>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</si>
  <si>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</si>
  <si>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</si>
  <si>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</si>
  <si>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</si>
  <si>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</si>
  <si>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</si>
  <si>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</si>
  <si>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</si>
  <si>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</si>
  <si>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</si>
  <si>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</si>
  <si>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</si>
  <si>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</si>
  <si>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</si>
  <si>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</si>
  <si>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</si>
  <si>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</si>
  <si>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</si>
  <si>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</si>
  <si>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</si>
  <si>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</si>
  <si>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</si>
  <si>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</si>
  <si>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</si>
  <si>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</si>
  <si>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</si>
  <si>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</si>
  <si>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</si>
  <si>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</si>
  <si>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</si>
  <si>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</si>
  <si>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</si>
  <si>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</si>
  <si>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</si>
  <si>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</si>
  <si>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</si>
  <si>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</si>
  <si>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</si>
  <si>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</si>
  <si>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</si>
  <si>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</si>
  <si>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</si>
  <si>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</si>
  <si>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</si>
  <si>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</si>
  <si>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</si>
  <si>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</si>
  <si>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</si>
  <si>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</si>
  <si>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</si>
  <si>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</si>
  <si>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</si>
  <si>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</si>
  <si>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</si>
  <si>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</si>
  <si>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</si>
  <si>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</si>
  <si>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</si>
  <si>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</si>
  <si>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</si>
  <si>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</si>
  <si>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</si>
  <si>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</si>
  <si>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</si>
  <si>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</si>
  <si>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</si>
  <si>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</si>
  <si>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</si>
  <si>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</si>
  <si>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</si>
  <si>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</si>
  <si>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</si>
  <si>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</si>
  <si>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</si>
  <si>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</si>
  <si>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</si>
  <si>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</si>
  <si>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</si>
  <si>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</si>
  <si>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</si>
  <si>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</si>
  <si>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</si>
  <si>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</si>
  <si>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</si>
  <si>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</si>
  <si>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</si>
  <si>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</si>
  <si>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</si>
  <si>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</si>
  <si>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</si>
  <si>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</si>
  <si>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</si>
  <si>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</si>
  <si>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</si>
  <si>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</si>
  <si>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</si>
  <si>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</si>
  <si>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</si>
  <si>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</si>
  <si>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</si>
  <si>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</si>
  <si>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</si>
  <si>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</si>
  <si>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</si>
  <si>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</si>
  <si>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</si>
  <si>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</si>
  <si>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</si>
  <si>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</si>
  <si>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</si>
  <si>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</si>
  <si>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</si>
  <si>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</si>
  <si>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</si>
  <si>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</si>
  <si>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</si>
  <si>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</si>
  <si>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</si>
  <si>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</si>
  <si>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</si>
  <si>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</si>
  <si>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</si>
  <si>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</si>
  <si>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</si>
  <si>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</si>
  <si>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</si>
  <si>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</si>
  <si>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</si>
  <si>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</si>
  <si>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</si>
  <si>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</si>
  <si>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</si>
  <si>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</si>
  <si>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</si>
  <si>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</si>
  <si>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</si>
  <si>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</si>
  <si>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</si>
  <si>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</si>
  <si>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</si>
  <si>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</si>
  <si>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</si>
  <si>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</si>
  <si>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</si>
  <si>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</si>
  <si>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</si>
  <si>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</si>
  <si>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</si>
  <si>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</si>
  <si>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</si>
  <si>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</si>
  <si>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</si>
  <si>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</si>
  <si>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</si>
  <si>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</si>
  <si>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</si>
  <si>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</si>
  <si>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</si>
  <si>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</si>
  <si>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</si>
  <si>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</si>
  <si>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</si>
  <si>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</si>
  <si>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</si>
  <si>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</si>
  <si>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</si>
  <si>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</si>
  <si>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</si>
  <si>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</si>
  <si>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</si>
  <si>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</si>
  <si>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</si>
  <si>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</si>
  <si>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</si>
  <si>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</si>
  <si>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</si>
  <si>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</si>
  <si>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</si>
  <si>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</si>
  <si>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</si>
  <si>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</si>
  <si>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</si>
  <si>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</si>
  <si>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</si>
  <si>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</si>
  <si>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</si>
  <si>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</si>
  <si>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</si>
  <si>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</si>
  <si>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</si>
  <si>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</si>
  <si>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</si>
  <si>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</si>
  <si>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</si>
  <si>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</si>
  <si>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</si>
  <si>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</si>
  <si>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</si>
  <si>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</si>
  <si>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</si>
  <si>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</si>
  <si>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</si>
  <si>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</si>
  <si>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</si>
  <si>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</si>
  <si>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</si>
  <si>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</si>
  <si>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</si>
  <si>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</si>
  <si>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</si>
  <si>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</si>
  <si>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</si>
  <si>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</si>
  <si>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</si>
  <si>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</si>
  <si>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</si>
  <si>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</si>
  <si>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</si>
  <si>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</si>
  <si>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</si>
  <si>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</si>
  <si>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</si>
  <si>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</si>
  <si>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</si>
  <si>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</si>
  <si>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</si>
  <si>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</si>
  <si>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</si>
  <si>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</si>
  <si>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</si>
  <si>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</si>
  <si>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</si>
  <si>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</si>
  <si>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</si>
  <si>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</si>
  <si>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</si>
  <si>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</si>
  <si>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</si>
  <si>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</si>
  <si>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</si>
  <si>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</si>
  <si>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</si>
  <si>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</si>
  <si>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</si>
  <si>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</si>
  <si>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</si>
  <si>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</si>
  <si>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</si>
  <si>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</si>
  <si>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</si>
  <si>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</si>
  <si>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</si>
  <si>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</si>
  <si>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</si>
  <si>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</si>
  <si>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</si>
  <si>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</si>
  <si>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</si>
  <si>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</si>
  <si>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</si>
  <si>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</si>
  <si>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</si>
  <si>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</si>
  <si>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</si>
  <si>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</si>
  <si>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</si>
  <si>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</si>
  <si>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</si>
  <si>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</si>
  <si>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</si>
  <si>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</si>
  <si>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</si>
  <si>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</si>
  <si>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</si>
  <si>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</si>
  <si>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</si>
  <si>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</si>
  <si>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</si>
  <si>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</si>
  <si>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</si>
  <si>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</si>
  <si>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</si>
  <si>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</si>
  <si>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</si>
  <si>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</si>
  <si>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</si>
  <si>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</si>
  <si>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</si>
  <si>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</si>
  <si>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</si>
  <si>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</si>
  <si>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</si>
  <si>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</si>
  <si>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</si>
  <si>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</si>
  <si>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</si>
  <si>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</si>
  <si>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</si>
  <si>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</si>
  <si>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</si>
  <si>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</si>
  <si>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</si>
  <si>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</si>
  <si>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</si>
  <si>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</si>
  <si>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</si>
  <si>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</si>
  <si>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</si>
  <si>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</si>
  <si>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</si>
  <si>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</si>
  <si>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</si>
  <si>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</si>
  <si>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</si>
  <si>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</si>
  <si>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</si>
  <si>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</si>
  <si>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</si>
  <si>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</si>
  <si>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</si>
  <si>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</si>
  <si>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</si>
  <si>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</si>
  <si>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</si>
  <si>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</si>
  <si>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</si>
  <si>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</si>
  <si>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</si>
  <si>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</si>
  <si>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</si>
  <si>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</si>
  <si>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</si>
  <si>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</si>
  <si>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</si>
  <si>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</si>
  <si>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</si>
  <si>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</si>
  <si>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</si>
  <si>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</si>
  <si>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</si>
  <si>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</si>
  <si>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</si>
  <si>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</si>
  <si>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</si>
  <si>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</si>
  <si>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</si>
  <si>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</si>
  <si>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</si>
  <si>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</si>
  <si>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</si>
  <si>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</si>
  <si>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</si>
  <si>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</si>
  <si>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</si>
  <si>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</si>
  <si>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</si>
  <si>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</si>
  <si>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</si>
  <si>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</si>
  <si>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</si>
  <si>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</si>
  <si>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</si>
  <si>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</si>
  <si>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</si>
  <si>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</si>
  <si>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</si>
  <si>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</si>
  <si>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</si>
  <si>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</si>
  <si>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</si>
  <si>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</si>
  <si>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</si>
  <si>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</si>
  <si>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</si>
  <si>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</si>
  <si>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</si>
  <si>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</si>
  <si>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</si>
  <si>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</si>
  <si>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</si>
  <si>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</si>
  <si>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</si>
  <si>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</si>
  <si>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</si>
  <si>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</si>
  <si>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</si>
  <si>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</si>
  <si>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</si>
  <si>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</si>
  <si>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</si>
  <si>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</si>
  <si>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</si>
  <si>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</si>
  <si>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</si>
  <si>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</si>
  <si>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</si>
  <si>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</si>
  <si>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</si>
  <si>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</si>
  <si>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</si>
  <si>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</si>
  <si>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</si>
  <si>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</si>
  <si>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</si>
  <si>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</si>
  <si>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</si>
  <si>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</si>
  <si>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</si>
  <si>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</si>
  <si>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</si>
  <si>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</si>
  <si>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</si>
  <si>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</si>
  <si>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</si>
  <si>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</si>
  <si>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</si>
  <si>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</si>
  <si>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</si>
  <si>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</si>
  <si>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</si>
  <si>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</si>
  <si>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</si>
  <si>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</si>
  <si>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</si>
  <si>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</si>
  <si>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</si>
  <si>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</si>
  <si>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</si>
  <si>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</si>
  <si>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</si>
  <si>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</si>
  <si>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</si>
  <si>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</si>
  <si>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</si>
  <si>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</si>
  <si>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</si>
  <si>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</si>
  <si>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</si>
  <si>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</si>
  <si>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</si>
  <si>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</si>
  <si>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</si>
  <si>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</si>
  <si>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</si>
  <si>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</si>
  <si>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</si>
  <si>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</si>
  <si>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</si>
  <si>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</si>
  <si>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</si>
  <si>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</si>
  <si>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</si>
  <si>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</si>
  <si>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</si>
  <si>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</si>
  <si>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</si>
  <si>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</si>
  <si>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</si>
  <si>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</si>
  <si>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</si>
  <si>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</si>
  <si>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</si>
  <si>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</si>
  <si>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</si>
  <si>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</si>
  <si>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</si>
  <si>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</si>
  <si>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</si>
  <si>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</si>
  <si>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</si>
  <si>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</si>
  <si>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</si>
  <si>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</si>
  <si>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</si>
  <si>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</si>
  <si>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</si>
  <si>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</si>
  <si>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</si>
  <si>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</si>
  <si>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</si>
  <si>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</si>
  <si>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</si>
  <si>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</si>
  <si>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</si>
  <si>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</si>
  <si>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</si>
  <si>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</si>
  <si>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</si>
  <si>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</si>
  <si>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</si>
  <si>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</si>
  <si>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</si>
  <si>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</si>
  <si>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</si>
  <si>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</si>
  <si>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</si>
  <si>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</si>
  <si>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</si>
  <si>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</si>
  <si>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</si>
  <si>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</si>
  <si>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</si>
  <si>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</si>
  <si>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</si>
  <si>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</si>
  <si>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</si>
  <si>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</si>
  <si>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</si>
  <si>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</si>
  <si>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</si>
  <si>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</si>
  <si>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</si>
  <si>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</si>
  <si>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</si>
  <si>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</si>
  <si>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</si>
  <si>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</si>
  <si>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</si>
  <si>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</si>
  <si>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</si>
  <si>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</si>
  <si>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</si>
  <si>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</si>
  <si>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</si>
  <si>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</si>
  <si>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</si>
  <si>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</si>
  <si>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</si>
  <si>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</si>
  <si>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</si>
  <si>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</si>
  <si>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</si>
  <si>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</si>
  <si>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</si>
  <si>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</si>
  <si>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</si>
  <si>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</si>
  <si>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</si>
  <si>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</si>
  <si>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</si>
  <si>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</si>
  <si>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</si>
  <si>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</si>
  <si>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</si>
  <si>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</si>
  <si>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</si>
  <si>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</si>
  <si>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</si>
  <si>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</si>
  <si>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</si>
  <si>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</si>
  <si>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</si>
  <si>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</si>
  <si>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</si>
  <si>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</si>
  <si>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</si>
  <si>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</si>
  <si>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</si>
  <si>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</si>
  <si>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</si>
  <si>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</si>
  <si>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</si>
  <si>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</si>
  <si>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</si>
  <si>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</si>
  <si>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</si>
  <si>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</si>
  <si>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</si>
  <si>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</si>
  <si>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</si>
  <si>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</si>
  <si>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</si>
  <si>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</si>
  <si>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</si>
  <si>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</si>
  <si>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</si>
  <si>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</si>
  <si>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</si>
  <si>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</si>
  <si>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</si>
  <si>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</si>
  <si>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</si>
  <si>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</si>
  <si>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</si>
  <si>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</si>
  <si>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</si>
  <si>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</si>
  <si>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</si>
  <si>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</si>
  <si>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</si>
  <si>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</si>
  <si>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</si>
  <si>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</si>
  <si>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</si>
  <si>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</si>
  <si>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</si>
  <si>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</si>
  <si>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</si>
  <si>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</si>
  <si>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</si>
  <si>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</si>
  <si>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</si>
  <si>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</si>
  <si>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</si>
  <si>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</si>
  <si>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</si>
  <si>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</si>
  <si>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</si>
  <si>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</si>
  <si>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</si>
  <si>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</si>
  <si>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</si>
  <si>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</si>
  <si>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</si>
  <si>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</si>
  <si>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</si>
  <si>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</si>
  <si>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</si>
  <si>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</si>
  <si>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</si>
  <si>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</si>
  <si>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</si>
  <si>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</si>
  <si>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</si>
  <si>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</si>
  <si>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</si>
  <si>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</si>
  <si>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</si>
  <si>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</si>
  <si>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</si>
  <si>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</si>
  <si>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</si>
  <si>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</si>
  <si>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</si>
  <si>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</si>
  <si>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</si>
  <si>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</si>
  <si>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</si>
  <si>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</si>
  <si>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</si>
  <si>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</si>
  <si>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</si>
  <si>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</si>
  <si>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</si>
  <si>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</si>
  <si>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</si>
  <si>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</si>
  <si>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</si>
  <si>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</si>
  <si>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</si>
  <si>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</si>
  <si>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</si>
  <si>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</si>
  <si>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</si>
  <si>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</si>
  <si>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</si>
  <si>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</si>
  <si>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</si>
  <si>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</si>
  <si>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</si>
  <si>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</si>
  <si>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</si>
  <si>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</si>
  <si>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</si>
  <si>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</si>
  <si>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</si>
  <si>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</si>
  <si>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</si>
  <si>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</si>
  <si>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</si>
  <si>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</si>
  <si>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</si>
  <si>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</si>
  <si>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</si>
  <si>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</si>
  <si>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</si>
  <si>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</si>
  <si>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</si>
  <si>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</si>
  <si>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</si>
  <si>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</si>
  <si>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</si>
  <si>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</si>
  <si>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</si>
  <si>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</si>
  <si>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</si>
  <si>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</si>
  <si>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</si>
  <si>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</si>
  <si>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</si>
  <si>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</si>
  <si>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</si>
  <si>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</si>
  <si>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</si>
  <si>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</si>
  <si>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</si>
  <si>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</si>
  <si>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</si>
  <si>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</si>
  <si>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</si>
  <si>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</si>
  <si>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</si>
  <si>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</si>
  <si>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</si>
  <si>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</si>
  <si>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</si>
  <si>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</si>
  <si>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</si>
  <si>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</si>
  <si>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</si>
  <si>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</si>
  <si>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</si>
  <si>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</si>
  <si>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</si>
  <si>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</si>
  <si>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</si>
  <si>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</si>
  <si>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</si>
  <si>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</si>
  <si>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</si>
  <si>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</si>
  <si>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</si>
  <si>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</si>
  <si>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</si>
  <si>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</si>
  <si>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</si>
  <si>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</si>
  <si>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</si>
  <si>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</si>
  <si>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</si>
  <si>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</si>
  <si>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</si>
  <si>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</si>
  <si>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</si>
  <si>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</si>
  <si>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</si>
  <si>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</si>
  <si>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</si>
  <si>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</si>
  <si>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</si>
  <si>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</si>
  <si>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</si>
  <si>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</si>
  <si>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</si>
  <si>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</si>
  <si>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</si>
  <si>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</si>
  <si>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</si>
  <si>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</si>
  <si>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</si>
  <si>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</si>
  <si>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</si>
  <si>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</si>
  <si>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</si>
  <si>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</si>
  <si>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</si>
  <si>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</si>
  <si>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</si>
  <si>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</si>
  <si>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</si>
  <si>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</si>
  <si>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</si>
  <si>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</si>
  <si>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</si>
  <si>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</si>
  <si>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</si>
  <si>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</si>
  <si>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</si>
  <si>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</si>
  <si>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</si>
  <si>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</si>
  <si>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</si>
  <si>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</si>
  <si>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</si>
  <si>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</si>
  <si>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</si>
  <si>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</si>
  <si>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</si>
  <si>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</si>
  <si>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</si>
  <si>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</si>
  <si>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</si>
  <si>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</si>
  <si>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</si>
  <si>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</si>
  <si>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</si>
  <si>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</si>
  <si>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</si>
  <si>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</si>
  <si>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</si>
  <si>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</si>
  <si>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</si>
  <si>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</si>
  <si>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</si>
  <si>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</si>
  <si>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</si>
  <si>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</si>
  <si>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</si>
  <si>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</si>
  <si>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</si>
  <si>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</si>
  <si>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</si>
  <si>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</si>
  <si>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</si>
  <si>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</si>
  <si>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</si>
  <si>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</si>
  <si>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</si>
  <si>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</si>
  <si>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</si>
  <si>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</si>
  <si>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</si>
  <si>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</si>
  <si>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</si>
  <si>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</si>
  <si>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</si>
  <si>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</si>
  <si>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</si>
  <si>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</si>
  <si>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</si>
  <si>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</si>
  <si>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</si>
  <si>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</si>
  <si>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</si>
  <si>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</si>
  <si>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</si>
  <si>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</si>
  <si>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</si>
  <si>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</si>
  <si>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</si>
  <si>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</si>
  <si>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</si>
  <si>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</si>
  <si>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</si>
  <si>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</si>
  <si>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</si>
  <si>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</si>
  <si>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</si>
  <si>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</si>
  <si>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</si>
  <si>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</si>
  <si>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</si>
  <si>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</si>
  <si>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</si>
  <si>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</si>
  <si>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</si>
  <si>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</si>
  <si>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</si>
  <si>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</si>
  <si>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</si>
  <si>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</si>
  <si>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</si>
  <si>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</si>
  <si>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</si>
  <si>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</si>
  <si>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</si>
  <si>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</si>
  <si>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</si>
  <si>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</si>
  <si>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</si>
  <si>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</si>
  <si>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</si>
  <si>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</si>
  <si>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</si>
  <si>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</si>
  <si>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</si>
  <si>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</si>
  <si>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</si>
  <si>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</si>
  <si>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</si>
  <si>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</si>
  <si>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</si>
  <si>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</si>
  <si>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</si>
  <si>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</si>
  <si>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</si>
  <si>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</si>
  <si>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</si>
  <si>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</si>
  <si>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</si>
  <si>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</si>
  <si>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</si>
  <si>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</si>
  <si>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</si>
  <si>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</si>
  <si>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</si>
  <si>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</si>
  <si>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</si>
  <si>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</si>
  <si>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</si>
  <si>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</si>
  <si>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</si>
  <si>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</si>
  <si>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</si>
  <si>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</si>
  <si>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</si>
  <si>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</si>
  <si>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</si>
  <si>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</si>
  <si>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</si>
  <si>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</si>
  <si>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</si>
  <si>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</si>
  <si>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</si>
  <si>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</si>
  <si>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</si>
  <si>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</si>
  <si>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</si>
  <si>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</si>
  <si>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</si>
  <si>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</si>
  <si>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</si>
  <si>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</si>
  <si>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</si>
  <si>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</si>
  <si>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</si>
  <si>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</si>
  <si>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</si>
  <si>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</si>
  <si>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</si>
  <si>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</si>
  <si>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</si>
  <si>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</si>
  <si>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</si>
  <si>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</si>
  <si>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</si>
  <si>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</si>
  <si>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</si>
  <si>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</si>
  <si>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</si>
  <si>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</si>
  <si>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</si>
  <si>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</si>
  <si>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</si>
  <si>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</si>
  <si>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</si>
  <si>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</si>
  <si>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</si>
  <si>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</si>
  <si>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</si>
  <si>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</si>
  <si>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</si>
  <si>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</si>
  <si>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</si>
  <si>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</si>
  <si>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</si>
  <si>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</si>
  <si>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</si>
  <si>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</si>
  <si>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</si>
  <si>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</si>
  <si>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</si>
  <si>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</si>
  <si>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</si>
  <si>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</si>
  <si>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</si>
  <si>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</si>
  <si>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</si>
  <si>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</si>
  <si>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</si>
  <si>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</si>
  <si>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</si>
  <si>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</si>
  <si>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</si>
  <si>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</si>
  <si>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</si>
  <si>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</si>
  <si>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</si>
  <si>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</si>
  <si>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</si>
  <si>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</si>
  <si>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</si>
  <si>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</si>
  <si>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</si>
  <si>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</si>
  <si>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</si>
  <si>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</si>
  <si>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</si>
  <si>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</si>
  <si>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</si>
  <si>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</si>
  <si>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</si>
  <si>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</si>
  <si>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</si>
  <si>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</si>
  <si>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</si>
  <si>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</si>
  <si>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</si>
  <si>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</si>
  <si>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</si>
  <si>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</si>
  <si>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</si>
  <si>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</si>
  <si>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</si>
  <si>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</si>
  <si>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</si>
  <si>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</si>
  <si>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</si>
  <si>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</si>
  <si>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</si>
  <si>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</si>
  <si>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</si>
  <si>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</si>
  <si>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</si>
  <si>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</si>
  <si>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</si>
  <si>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</si>
  <si>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</si>
  <si>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</si>
  <si>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</si>
  <si>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</si>
  <si>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</si>
  <si>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</si>
  <si>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</si>
  <si>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</si>
  <si>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</si>
  <si>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</si>
  <si>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</si>
  <si>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</si>
  <si>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</si>
  <si>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</si>
  <si>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</si>
  <si>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</si>
  <si>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</si>
  <si>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</si>
  <si>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</si>
  <si>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</si>
  <si>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</si>
  <si>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</si>
  <si>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</si>
  <si>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</si>
  <si>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</si>
  <si>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</si>
  <si>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</si>
  <si>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</si>
  <si>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</si>
  <si>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</si>
  <si>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</si>
  <si>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</si>
  <si>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</si>
  <si>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</si>
  <si>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</si>
  <si>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</si>
  <si>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</si>
  <si>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</si>
  <si>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</si>
  <si>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</si>
  <si>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</si>
  <si>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</si>
  <si>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</si>
  <si>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</si>
  <si>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</si>
  <si>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</si>
  <si>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</si>
  <si>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</si>
  <si>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</si>
  <si>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</si>
  <si>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</si>
  <si>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</si>
  <si>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</si>
  <si>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</si>
  <si>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</si>
  <si>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</si>
  <si>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</si>
  <si>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</si>
  <si>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</si>
  <si>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</si>
  <si>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</si>
  <si>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</si>
  <si>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</si>
  <si>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</si>
  <si>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</si>
  <si>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</si>
  <si>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</si>
  <si>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</si>
  <si>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</si>
  <si>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</si>
  <si>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</si>
  <si>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</si>
  <si>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</si>
  <si>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</si>
  <si>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</si>
  <si>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</si>
  <si>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</si>
  <si>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</si>
  <si>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</si>
  <si>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</si>
  <si>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</si>
  <si>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</si>
  <si>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</si>
  <si>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</si>
  <si>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</si>
  <si>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</si>
  <si>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</si>
  <si>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</si>
  <si>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</si>
  <si>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</si>
  <si>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</si>
  <si>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</si>
  <si>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</si>
  <si>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</si>
  <si>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</si>
  <si>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</si>
  <si>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</si>
  <si>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</si>
  <si>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</si>
  <si>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</si>
  <si>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</si>
  <si>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</si>
  <si>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</si>
  <si>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</si>
  <si>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</si>
  <si>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</si>
  <si>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</si>
  <si>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</si>
  <si>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</si>
  <si>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</si>
  <si>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</si>
  <si>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</si>
  <si>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</si>
  <si>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</si>
  <si>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</si>
  <si>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</si>
  <si>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</si>
  <si>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</si>
  <si>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</si>
  <si>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</si>
  <si>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</si>
  <si>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</si>
  <si>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</si>
  <si>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</si>
  <si>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</si>
  <si>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</si>
  <si>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</si>
  <si>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</si>
  <si>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</si>
  <si>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</si>
  <si>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</si>
  <si>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</si>
  <si>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</si>
  <si>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</si>
  <si>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</si>
  <si>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</si>
  <si>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</si>
  <si>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</si>
  <si>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</si>
  <si>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</si>
  <si>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</si>
  <si>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</si>
  <si>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</si>
  <si>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</si>
  <si>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</si>
  <si>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</si>
  <si>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</si>
  <si>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</si>
  <si>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</si>
  <si>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</si>
  <si>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</si>
  <si>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</si>
  <si>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</si>
  <si>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</si>
  <si>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</si>
  <si>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</si>
  <si>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</si>
  <si>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</si>
  <si>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</si>
  <si>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</si>
  <si>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</si>
  <si>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</si>
  <si>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</si>
  <si>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</si>
  <si>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</si>
  <si>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</si>
  <si>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</si>
  <si>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</si>
  <si>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</si>
  <si>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</si>
  <si>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</si>
  <si>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</si>
  <si>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</si>
  <si>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</si>
  <si>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</si>
  <si>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</si>
  <si>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</si>
  <si>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</si>
  <si>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</si>
  <si>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</si>
  <si>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</si>
  <si>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</si>
  <si>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</si>
  <si>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</si>
  <si>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</si>
  <si>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</si>
  <si>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</si>
  <si>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</si>
  <si>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</si>
  <si>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</si>
  <si>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</si>
  <si>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</si>
  <si>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</si>
  <si>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</si>
  <si>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</si>
  <si>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</si>
  <si>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</si>
  <si>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</si>
  <si>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</si>
  <si>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</si>
  <si>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</si>
  <si>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</si>
  <si>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</si>
  <si>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</si>
  <si>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</si>
  <si>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</si>
  <si>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</si>
  <si>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</si>
  <si>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</si>
  <si>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</si>
  <si>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</si>
  <si>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</si>
  <si>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</si>
  <si>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</si>
  <si>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</si>
  <si>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</si>
  <si>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</si>
  <si>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</si>
  <si>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</si>
  <si>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</si>
  <si>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</si>
  <si>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</si>
  <si>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</si>
  <si>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</si>
  <si>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</si>
  <si>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</si>
  <si>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</si>
  <si>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</si>
  <si>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</si>
  <si>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</si>
  <si>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</si>
  <si>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</si>
  <si>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</si>
  <si>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</si>
  <si>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</si>
  <si>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</si>
  <si>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</si>
  <si>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</si>
  <si>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</si>
  <si>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</si>
  <si>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</si>
  <si>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</si>
  <si>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</si>
  <si>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</si>
  <si>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</si>
  <si>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</si>
  <si>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</si>
  <si>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</si>
  <si>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</si>
  <si>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</si>
  <si>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</si>
  <si>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</si>
  <si>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</si>
  <si>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</si>
  <si>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</si>
  <si>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</si>
  <si>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</si>
  <si>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</si>
  <si>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</si>
  <si>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</si>
  <si>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</si>
  <si>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</si>
  <si>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</si>
  <si>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</si>
  <si>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</si>
  <si>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</si>
  <si>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</si>
  <si>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</si>
  <si>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</si>
  <si>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</si>
  <si>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</si>
  <si>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</si>
  <si>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</si>
  <si>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</si>
  <si>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</si>
  <si>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</si>
  <si>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PCM-20251021-00000585</t>
  </si>
  <si>
    <t>EM Team moved ETA: 30 min</t>
  </si>
  <si>
    <t>ETA 60 MIN</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</si>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</sst>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288.3182611111115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7.8229486111085862</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45951.266687037038</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45951.266687037038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45951.266687037038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45951.266687037038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45951.266687037038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45951.266687037038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45951.266687037038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45951.266687037038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45951.266687037038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45951.266687037038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45951.266687037038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45951.266687037038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45951.266687037038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45951.266687037038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45951.266687037038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45951.266687037038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45951.266687037038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45951.266687037038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45951.266687037038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45951.266687037038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45951.266687037038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45951.266687037038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45951.266687037038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45951.266687037038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45951.266687037038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45951.266687037038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45951.266687037038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45951.266687037038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45951.266687037038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45951.266687037038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45951.266687037038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45951.266687037038</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45951.266687037038</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45951.266687037038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45951.266687037038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45951.266687037038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45951.266687037038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45951.266687037038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45951.266687037038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45951.266687037038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45951.266687037038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45951.266687037038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45951.266687037038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45951.266687037038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45951.266687037038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45951.266687037038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45951.266687037038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45951.266687037038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45951.266687037038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45951.266687037038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45951.266687037038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45951.266687037038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45951.266687037038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45951.266687037038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45951.266687037038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45951.266687037038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45951.266687037038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45951.266687037038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45951.266687037038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45951.266687037038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45951.266687037038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45951.266687037038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45951.266687037038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45951.266687037038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45951.266687037038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45951.266687037038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45951.266687037038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45951.266687037038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45951.266687037038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45951.266687037038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45951.266687037038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45951.266687037038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45951.266687037038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45951.266687037038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45951.266687037038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45951.266687037038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45951.266687037038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45951.266687037038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45951.266687037038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45951.266687037038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45951.266687037038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45951.266687037038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45951.266687037038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45951.266687037038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45951.266687037038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45951.266687037038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45951.266687037038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45951.266687037038</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45951.266687037038</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EBF78892-5C99-40FB-9A67-B3B0F5BBC640}"/>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144.53960370370623</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126.26684907407616</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6.7709115740726702</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45951.266687037038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45951.266687037038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45951.266687037038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45951.266687037038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45951.266687037038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45951.266687037038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45951.266687037038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45951.266687037038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45951.266687037038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45951.266687037038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45951.266687037038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45951.266687037038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45951.266687037038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45951.266687037038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45951.266687037038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45951.266687037038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45951.266687037038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45951.266687037038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45951.266687037038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45951.266687037038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45951.266687037038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45951.266687037038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45951.266687037038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45951.266687037038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45951.266687037038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45951.266687037038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45951.266687037038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45951.266687037038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45951.266687037038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45951.266687037038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45951.266687037038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45951.266687037038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45951.266687037038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45951.266687037038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45951.266687037038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45951.266687037038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45951.266687037038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45951.266687037038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45951.266687037038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45951.266687037038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45951.266687037038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45951.266687037038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45951.266687037038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45951.266687037038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45951.266687037038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45951.266687037038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45951.266687037038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45951.266687037038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45951.266687037038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45951.266687037038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45951.266687037038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45951.266687037038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45951.266687037038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45951.266687037038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45951.266687037038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45951.266687037038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45951.266687037038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45951.266687037038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45951.266687037038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45951.266687037038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45951.266687037038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45951.266687037038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45951.266687037038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45951.266687037038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45951.266687037038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45951.266687037038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45951.266687037038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45951.266687037038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45951.266687037038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45951.266687037038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45951.266687037038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45951.266687037038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45951.266687037038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45951.266687037038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45951.266687037038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45951.266687037038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45951.266687037038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45951.266687037038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45951.266687037038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45951.266687037038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45951.266687037038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45951.266687037038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45951.266687037038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45951.266687037038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45951.266687037038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45951.266687037038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45951.266687037038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45951.266687037038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45951.266687037038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45951.266687037038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45951.266687037038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45951.266687037038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45951.266687037038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45951.266687037038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45951.266687037038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45951.266687037038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45951.266687037038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45951.266687037038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45951.266687037038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45951.266687037038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45951.266687037038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45951.266687037038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45951.266687037038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45951.266687037038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45951.266687037038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45951.266687037038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45951.266687037038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45951.266687037038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45951.266687037038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45951.266687037038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45951.266687037038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45951.266687037038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45951.266687037038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45951.266687037038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45951.266687037038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45951.266687037038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45951.266687037038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45951.266687037038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45951.266687037038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45951.266687037038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45951.266687037038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45951.266687037038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45951.266687037038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45951.266687037038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45951.266687037038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45951.266687037038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45951.266687037038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45951.266687037038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45951.266687037038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45951.266687037038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45951.266687037038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45951.266687037038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45951.266687037038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45951.266687037038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45951.266687037038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45951.266687037038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45951.266687037038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45951.266687037038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45951.266687037038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45951.266687037038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45951.266687037038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45951.266687037038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45951.266687037038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45951.266687037038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45951.266687037038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45951.266687037038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45951.266687037038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45951.266687037038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45951.266687037038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45951.266687037038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45951.266687037038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45951.266687037038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45951.266687037038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45951.266687037038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45951.266687037038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45951.266687037038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45951.266687037038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45951.266687037038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45951.266687037038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45951.266687037038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45951.266687037038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45951.266687037038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45951.266687037038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45951.266687037038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45951.266687037038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45951.266687037038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45951.266687037038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45951.266687037038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45951.266687037038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45951.266687037038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45951.266687037038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45951.266687037038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45951.266687037038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45951.266687037038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45951.266687037038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45951.266687037038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45951.266687037038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45951.266687037038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45951.266687037038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45951.266687037038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45951.266687037038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45951.266687037038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45951.266687037038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45951.266687037038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45951.266687037038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45951.266687037038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45951.266687037038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45951.266687037038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45951.266687037038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45951.266687037038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45951.266687037038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45951.266687037038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45951.266687037038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45951.266687037038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45951.266687037038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45951.266687037038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45951.266687037038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45951.266687037038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45951.266687037038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45951.266687037038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45951.266687037038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45951.266687037038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45951.266687037038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45951.266687037038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45951.266687037038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45951.266687037038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45951.266687037038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45951.266687037038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45951.266687037038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45951.266687037038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45951.266687037038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45951.266687037038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45951.266687037038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45951.266687037038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45951.266687037038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45951.266687037038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45951.266687037038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45951.266687037038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45951.266687037038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45951.266687037038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45951.266687037038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45951.266687037038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45951.266687037038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45951.266687037038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45951.266687037038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45951.266687037038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45951.266687037038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45951.266687037038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45951.266687037038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45951.266687037038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45951.266687037038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45951.266687037038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45951.266687037038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45951.266687037038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45951.266687037038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45951.266687037038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45951.266687037038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45951.266687037038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45951.266687037038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45951.266687037038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45951.266687037038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45951.266687037038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45951.266687037038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45951.266687037038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45951.266687037038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45951.266687037038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45951.266687037038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45951.266687037038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45951.266687037038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45951.266687037038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45951.266687037038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45951.266687037038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45951.266687037038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45951.266687037038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45951.266687037038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45951.266687037038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45951.266687037038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45951.266687037038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45951.266687037038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45951.266687037038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45951.266687037038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45951.266687037038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45951.266687037038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45951.266687037038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45951.266687037038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45951.266687037038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45951.266687037038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45951.266687037038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45951.266687037038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45951.266687037038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45951.266687037038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45951.266687037038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45951.266687037038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45951.266687037038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45951.266687037038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45951.266687037038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45951.266687037038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45951.266687037038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45951.266687037038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45951.266687037038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45951.266687037038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45951.266687037038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45951.266687037038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45951.266687037038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45951.266687037038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45951.266687037038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45951.266687037038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45951.266687037038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45951.266687037038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45951.266687037038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45951.266687037038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45951.266687037038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45951.266687037038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45951.266687037038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45951.266687037038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45951.266687037038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45951.266687037038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45951.266687037038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45951.266687037038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45951.266687037038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45951.266687037038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45951.266687037038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45951.266687037038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45951.266687037038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45951.266687037038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45951.266687037038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45951.266687037038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45951.266687037038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45951.266687037038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45951.266687037038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45951.266687037038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45951.266687037038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45951.266687037038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45951.266687037038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45951.266687037038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45951.266687037038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45951.266687037038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45951.266687037038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45951.266687037038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45951.266687037038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45951.266687037038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45951.266687037038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45951.266687037038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45951.266687037038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45951.266687037038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45951.266687037038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45951.266687037038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45951.266687037038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45951.266687037038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45951.266687037038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45951.266687037038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45951.266687037038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45951.266687037038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45951.266687037038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45951.266687037038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45951.266687037038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45951.266687037038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45951.266687037038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45951.266687037038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45951.266687037038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45951.266687037038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45951.266687037038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45951.266687037038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45951.266687037038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45951.266687037038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45951.266687037038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45951.266687037038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45951.266687037038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45951.266687037038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45951.266687037038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45951.266687037038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45951.266687037038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45951.266687037038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45951.266687037038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45951.266687037038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45951.266687037038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45951.266687037038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45951.266687037038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45951.266687037038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45951.266687037038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45951.266687037038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45951.266687037038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45951.266687037038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45951.266687037038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45951.266687037038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45951.266687037038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45951.266687037038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45951.266687037038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45951.266687037038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45951.266687037038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45951.266687037038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45951.266687037038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45951.266687037038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45951.266687037038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45951.266687037038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45951.266687037038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45951.266687037038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45951.266687037038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45951.266687037038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45951.266687037038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45951.266687037038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45951.266687037038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45951.266687037038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45951.266687037038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45951.266687037038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45951.266687037038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45951.266687037038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45951.266687037038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45951.266687037038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45951.266687037038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45951.266687037038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45951.266687037038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45951.266687037038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45951.266687037038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45951.266687037038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45951.266687037038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45951.266687037038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45951.266687037038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45951.266687037038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45951.266687037038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45951.266687037038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45951.266687037038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45951.266687037038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45951.266687037038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45951.266687037038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45951.266687037038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45951.266687037038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45951.266687037038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45951.266687037038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45951.266687037038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45951.266687037038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45951.266687037038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45951.266687037038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45951.266687037038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45951.266687037038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45951.266687037038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45951.266687037038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45951.266687037038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45951.266687037038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45951.266687037038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45951.266687037038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45951.266687037038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45951.266687037038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45951.266687037038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45951.266687037038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45951.266687037038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45951.266687037038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45951.266687037038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45951.266687037038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45951.266687037038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45951.266687037038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45951.266687037038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45951.266687037038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45951.266687037038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45951.266687037038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45951.266687037038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45951.266687037038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45951.266687037038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45951.266687037038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45951.266687037038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45951.266687037038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45951.266687037038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45951.266687037038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45951.266687037038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45951.266687037038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45951.266687037038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45951.266687037038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45951.266687037038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45951.266687037038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45951.266687037038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45951.266687037038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45951.266687037038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45951.266687037038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45951.266687037038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45951.266687037038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45951.266687037038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45951.266687037038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45951.266687037038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45951.266687037038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45951.266687037038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45951.266687037038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45951.266687037038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45951.266687037038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45951.266687037038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45951.266687037038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45951.266687037038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45951.266687037038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45951.266687037038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45951.266687037038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45951.266687037038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45951.266687037038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45951.266687037038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45951.266687037038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45951.266687037038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45951.266687037038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45951.266687037038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45951.266687037038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45951.266687037038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45951.266687037038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45951.266687037038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45951.266687037038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45951.266687037038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45951.266687037038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45951.266687037038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45951.266687037038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45951.266687037038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45951.266687037038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45951.266687037038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45951.266687037038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45951.266687037038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45951.266687037038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45951.266687037038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45951.266687037038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45951.266687037038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45951.266687037038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45951.266687037038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45951.266687037038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45951.266687037038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45951.266687037038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45951.266687037038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45951.266687037038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45951.266687037038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45951.266687037038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45951.266687037038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45951.266687037038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45951.266687037038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45951.266687037038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45951.266687037038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45951.266687037038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45951.266687037038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45951.266687037038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45951.266687037038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45951.266687037038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45951.266687037038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45951.266687037038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45951.266687037038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45951.266687037038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45951.266687037038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45951.266687037038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45951.266687037038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45951.266687037038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45951.266687037038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45951.266687037038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45951.266687037038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45951.266687037038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45951.266687037038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45951.266687037038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45951.266687037038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45951.266687037038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45951.266687037038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45951.266687037038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45951.266687037038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45951.266687037038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45951.266687037038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45951.266687037038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45951.266687037038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45951.266687037038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45951.266687037038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45951.266687037038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45951.266687037038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45951.266687037038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45951.266687037038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45951.266687037038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45951.266687037038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45951.266687037038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45951.266687037038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45951.266687037038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45951.266687037038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45951.266687037038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45951.266687037038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45951.266687037038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45951.266687037038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45951.266687037038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45951.266687037038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45951.266687037038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45951.266687037038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45951.266687037038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45951.266687037038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45951.266687037038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45951.266687037038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45951.266687037038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45951.266687037038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45951.266687037038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45951.266687037038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45951.266687037038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45951.266687037038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45951.266687037038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45951.266687037038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45951.266687037038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45951.266687037038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45951.266687037038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45951.266687037038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45951.266687037038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45951.266687037038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45951.266687037038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45951.266687037038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45951.266687037038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45951.266687037038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45951.266687037038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45951.266687037038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45951.266687037038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45951.266687037038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45951.266687037038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45951.266687037038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45951.266687037038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45951.266687037038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45951.266687037038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45951.266687037038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45951.266687037038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45951.266687037038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45951.266687037038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45951.266687037038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45951.266687037038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45951.266687037038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45951.266687037038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45951.266687037038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45951.266687037038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45951.266687037038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45951.266687037038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45951.266687037038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45951.266687037038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45951.266687037038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45951.266687037038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45951.266687037038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45951.266687037038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45951.266687037038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45951.266687037038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45951.266687037038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45951.266687037038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45951.266687037038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45951.266687037038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45951.266687037038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45951.266687037038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45951.266687037038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45951.266687037038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45951.266687037038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45951.266687037038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45951.266687037038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45951.266687037038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45951.266687037038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45951.266687037038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45951.266687037038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45951.266687037038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45951.266687037038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45951.266687037038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45951.266687037038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45951.266687037038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45951.266687037038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45951.266687037038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45951.266687037038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45951.266687037038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45951.266687037038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45951.266687037038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45951.266687037038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45951.266687037038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45951.266687037038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45951.266687037038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45951.266687037038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45951.266687037038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45951.266687037038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45951.266687037038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45951.266687037038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45951.266687037038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45951.266687037038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45951.266687037038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45951.266687037038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45951.266687037038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45951.266687037038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45951.266687037038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45951.266687037038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45951.266687037038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45951.266687037038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45951.266687037038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45951.266687037038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45951.266687037038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45951.266687037038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45951.266687037038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45951.266687037038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45951.266687037038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45951.266687037038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45951.266687037038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45951.266687037038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45951.266687037038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45951.266687037038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45951.266687037038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45951.266687037038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45951.266687037038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45951.266687037038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45951.266687037038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45951.266687037038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45951.266687037038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45951.266687037038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45951.266687037038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45951.266687037038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45951.266687037038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45951.266687037038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45951.266687037038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45951.266687037038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45951.266687037038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45951.266687037038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45951.266687037038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45951.266687037038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45951.266687037038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45951.266687037038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45951.266687037038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45951.266687037038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45951.266687037038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45951.266687037038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45951.266687037038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45951.266687037038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45951.266687037038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45951.266687037038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45951.266687037038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45951.266687037038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45951.266687037038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45951.266687037038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45951.266687037038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45951.266687037038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45951.266687037038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45951.266687037038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45951.266687037038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45951.266687037038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45951.266687037038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45951.266687037038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45951.266687037038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45951.266687037038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45951.266687037038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45951.266687037038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45951.266687037038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45951.266687037038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45951.266687037038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45951.266687037038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45951.266687037038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45951.266687037038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45951.266687037038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45951.266687037038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45951.266687037038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45951.266687037038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45951.266687037038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45951.266687037038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45951.266687037038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45951.266687037038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45951.266687037038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45951.266687037038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45951.266687037038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45951.266687037038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45951.266687037038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45951.266687037038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45951.266687037038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45951.266687037038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45951.266687037038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45951.266687037038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45951.266687037038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45951.266687037038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45951.266687037038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45951.266687037038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45951.266687037038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45951.266687037038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45951.266687037038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45951.266687037038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45951.266687037038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45951.266687037038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45951.266687037038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45951.266687037038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45951.266687037038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45951.266687037038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45951.266687037038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45951.266687037038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45951.266687037038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45951.266687037038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45951.266687037038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45951.266687037038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45951.266687037038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45951.266687037038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45951.266687037038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45951.266687037038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45951.266687037038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45951.266687037038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45951.266687037038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45951.266687037038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45951.266687037038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45951.266687037038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45951.266687037038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45951.266687037038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45951.266687037038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45951.266687037038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45951.266687037038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45951.266687037038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45951.266687037038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45951.266687037038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45951.266687037038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45951.266687037038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45951.266687037038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45951.266687037038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45951.266687037038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45951.266687037038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45951.266687037038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45951.266687037038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45951.266687037038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45951.266687037038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45951.266687037038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45951.266687037038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45951.266687037038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45951.266687037038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45951.266687037038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45951.266687037038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45951.266687037038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45951.266687037038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45951.266687037038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45951.266687037038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45951.266687037038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45951.266687037038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45951.266687037038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45951.266687037038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45951.266687037038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45951.266687037038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45951.266687037038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45951.266687037038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45951.266687037038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45951.266687037038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45951.266687037038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45951.266687037038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45951.266687037038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45951.266687037038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45951.266687037038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45951.266687037038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45951.266687037038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45951.266687037038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45951.266687037038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45951.266687037038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45951.266687037038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45951.266687037038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45951.266687037038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45951.266687037038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45951.266687037038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45951.266687037038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45951.266687037038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45951.266687037038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45951.266687037038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45951.266687037038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45951.266687037038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45951.266687037038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45951.266687037038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45951.266687037038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45951.266687037038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45951.266687037038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45951.266687037038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45951.266687037038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45951.266687037038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45951.266687037038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45951.266687037038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45951.266687037038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45951.266687037038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45951.266687037038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45951.266687037038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45951.266687037038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45951.266687037038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45951.266687037038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45951.266687037038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45951.266687037038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45951.266687037038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45951.266687037038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45951.266687037038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45951.266687037038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45951.266687037038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45951.266687037038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45951.266687037038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45951.266687037038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45951.266687037038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45951.266687037038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45951.266687037038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45951.266687037038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45951.266687037038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45951.266687037038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45951.266687037038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45951.266687037038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45951.266687037038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45951.266687037038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45951.266687037038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45951.266687037038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45951.266687037038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45951.266687037038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45951.266687037038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45951.266687037038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45951.266687037038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45951.266687037038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45951.266687037038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45951.266687037038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45951.266687037038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45951.266687037038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45951.266687037038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45951.266687037038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45951.266687037038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45951.266687037038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45951.266687037038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45951.266687037038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45951.266687037038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45951.266687037038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45951.266687037038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45951.266687037038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45951.266687037038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45951.266687037038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45951.266687037038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45951.266687037038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45951.266687037038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45951.266687037038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45951.266687037038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45951.266687037038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45951.266687037038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45951.266687037038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45951.266687037038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45951.266687037038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45951.266687037038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45951.266687037038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45951.266687037038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45951.266687037038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45951.266687037038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45951.266687037038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45951.266687037038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45951.266687037038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45951.266687037038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45951.266687037038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45951.266687037038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45951.266687037038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45951.266687037038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45951.266687037038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45951.266687037038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45951.266687037038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45951.266687037038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45951.266687037038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45951.266687037038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45951.266687037038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45951.266687037038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45951.266687037038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45951.266687037038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45951.266687037038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45951.266687037038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45951.266687037038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45951.266687037038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45951.266687037038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45951.266687037038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45951.266687037038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45951.266687037038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45951.266687037038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45951.266687037038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45951.266687037038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45951.266687037038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45951.266687037038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45951.266687037038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45951.266687037038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45951.266687037038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45951.266687037038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45951.266687037038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45951.266687037038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45951.266687037038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45951.266687037038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45951.266687037038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45951.266687037038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45951.266687037038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45951.266687037038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45951.266687037038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45951.266687037038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45951.266687037038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45951.266687037038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45951.266687037038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45951.266687037038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45951.266687037038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45951.266687037038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45951.266687037038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45951.266687037038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45951.266687037038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45951.266687037038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45951.266687037038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45951.266687037038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45951.266687037038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45951.266687037038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45951.266687037038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45951.266687037038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45951.266687037038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45951.266687037038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45951.266687037038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45951.266687037038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45951.266687037038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45951.266687037038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45951.266687037038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45951.266687037038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45951.266687037038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45951.266687037038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45951.266687037038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45951.266687037038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45951.266687037038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45951.266687037038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45951.266687037038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45951.266687037038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45951.266687037038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45951.266687037038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45951.266687037038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45951.266687037038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45951.266687037038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45951.266687037038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45951.266687037038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45951.266687037038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45951.266687037038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45951.266687037038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45951.266687037038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45951.266687037038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45951.266687037038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45951.266687037038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45951.266687037038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45951.266687037038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45951.266687037038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45951.266687037038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45951.266687037038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45951.266687037038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45951.266687037038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45951.266687037038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45951.266687037038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45951.266687037038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45951.266687037038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45951.266687037038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45951.266687037038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45951.266687037038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45951.266687037038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45951.266687037038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45951.266687037038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45951.266687037038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45951.266687037038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45951.266687037038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45951.266687037038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45951.266687037038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45951.266687037038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45951.266687037038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45951.266687037038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45951.266687037038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45951.266687037038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45951.266687037038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45951.266687037038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45951.266687037038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45951.266687037038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45951.266687037038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45951.266687037038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45951.266687037038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45951.266687037038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45951.266687037038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45951.266687037038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45951.266687037038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45951.266687037038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45951.266687037038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45951.266687037038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45951.266687037038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45951.266687037038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45951.266687037038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45951.266687037038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45951.266687037038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45951.266687037038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45951.266687037038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45951.266687037038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45951.266687037038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45951.266687037038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45951.266687037038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45951.266687037038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45951.266687037038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45951.266687037038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45951.266687037038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45951.266687037038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45951.266687037038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45951.266687037038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45951.266687037038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45951.266687037038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45951.266687037038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45951.266687037038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45951.266687037038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45951.266687037038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45951.266687037038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45951.266687037038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45951.266687037038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45951.266687037038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45951.266687037038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45951.266687037038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45951.266687037038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45951.266687037038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45951.266687037038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45951.266687037038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45951.266687037038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45951.266687037038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45951.266687037038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45951.266687037038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45951.266687037038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45951.266687037038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45951.266687037038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45951.266687037038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45951.266687037038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45951.266687037038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45951.266687037038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45951.266687037038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45951.266687037038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45951.266687037038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45951.266687037038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45951.266687037038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45951.266687037038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45951.266687037038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45951.266687037038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45951.266687037038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45951.266687037038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45951.266687037038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45951.266687037038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45951.266687037038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45951.266687037038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45951.266687037038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45951.266687037038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45951.266687037038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45951.266687037038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45951.266687037038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45951.266687037038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45951.266687037038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45951.266687037038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45951.266687037038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45951.266687037038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45951.266687037038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45951.266687037038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45951.266687037038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45951.266687037038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45951.266687037038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45951.266687037038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45951.266687037038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45951.266687037038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45951.266687037038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45951.266687037038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45951.266687037038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45951.266687037038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45951.266687037038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45951.266687037038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45951.266687037038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45951.266687037038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45951.266687037038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45951.266687037038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45951.266687037038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45951.266687037038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45951.266687037038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45951.266687037038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45951.266687037038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45951.266687037038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45951.266687037038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45951.266687037038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45951.266687037038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45951.266687037038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45951.266687037038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45951.266687037038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45951.266687037038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45951.266687037038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45951.266687037038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45951.266687037038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45951.266687037038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45951.266687037038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45951.266687037038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45951.266687037038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45951.266687037038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45951.266687037038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45951.266687037038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45951.266687037038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45951.266687037038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45951.266687037038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45951.266687037038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45951.266687037038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45951.266687037038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45951.266687037038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45951.266687037038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45951.266687037038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45951.266687037038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45951.266687037038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45951.266687037038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45951.266687037038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45951.266687037038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45951.266687037038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45951.266687037038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45951.266687037038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45951.266687037038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45951.266687037038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45951.266687037038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45951.266687037038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45951.266687037038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45951.266687037038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45951.266687037038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45951.266687037038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45951.266687037038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45951.266687037038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45951.266687037038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45951.266687037038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45951.266687037038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45951.266687037038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45951.266687037038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45951.266687037038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45951.266687037038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45951.266687037038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45951.266687037038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45951.266687037038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45951.266687037038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45951.266687037038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45951.266687037038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45951.266687037038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45951.266687037038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45951.266687037038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45951.266687037038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45951.266687037038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45951.266687037038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45951.266687037038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45951.266687037038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45951.266687037038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45951.266687037038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45951.266687037038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45951.266687037038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45951.266687037038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45951.266687037038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45951.266687037038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45951.266687037038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45951.266687037038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45951.266687037038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45951.266687037038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45951.266687037038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45951.266687037038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45951.266687037038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45951.266687037038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45951.266687037038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45951.266687037038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45951.266687037038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45951.266687037038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45951.266687037038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45951.266687037038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45951.266687037038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45951.266687037038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45951.266687037038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45951.266687037038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45951.266687037038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45951.266687037038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45951.266687037038</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247.78596944444143</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0.20257824074360542</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45951.266687037038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45951.266687037038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45951.266687037038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45951.266687037038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45951.266687037038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45951.266687037038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45951.266687037038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45951.266687037038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45951.266687037038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45951.266687037038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45951.266687037038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45951.266687037038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45951.266687037038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45951.266687037038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45951.266687037038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45951.266687037038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45951.266687037038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45951.266687037038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45951.266687037038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45951.266687037038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45951.266687037038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45951.266687037038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45951.266687037038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45951.266687037038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45951.266687037038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45951.266687037038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45951.266687037038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45951.266687037038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45951.266687037038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45951.266687037038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45951.266687037038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45951.266687037038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45951.266687037038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45951.266687037038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45951.266687037038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45951.266687037038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45951.266687037038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45951.266687037038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45951.266687037038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45951.266687037038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45951.266687037038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45951.266687037038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45951.266687037038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45951.266687037038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45951.266687037038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45951.266687037038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45951.266687037038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45951.266687037038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45951.266687037038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45951.266687037038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45951.266687037038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45951.266687037038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45951.266687037038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45951.266687037038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45951.266687037038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45951.266687037038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45951.266687037038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45951.266687037038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45951.266687037038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45951.266687037038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45951.266687037038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45951.266687037038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45951.266687037038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45951.266687037038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45951.266687037038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45951.266687037038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45951.266687037038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45951.266687037038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45951.266687037038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45951.266687037038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45951.266687037038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45951.266687037038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45951.266687037038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45951.266687037038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45951.266687037038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45951.266687037038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45951.266687037038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45951.266687037038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45951.266687037038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45951.266687037038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45951.266687037038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45951.266687037038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45951.266687037038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45951.266687037038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45951.266687037038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45951.266687037038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45951.266687037038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45951.266687037038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45951.266687037038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45951.266687037038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45951.266687037038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45951.266687037038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45951.266687037038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45951.266687037038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45951.266687037038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45951.266687037038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45951.266687037038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45951.266687037038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45951.266687037038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45951.266687037038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45951.266687037038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45951.266687037038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45951.266687037038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45951.266687037038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45951.266687037038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45951.266687037038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45951.266687037038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45951.266687037038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45951.266687037038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45951.266687037038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45951.266687037038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45951.266687037038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45951.266687037038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45951.266687037038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45951.266687037038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45951.266687037038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45951.266687037038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45951.266687037038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45951.266687037038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45951.266687037038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45951.266687037038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45951.266687037038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45951.266687037038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45951.266687037038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45951.266687037038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45951.266687037038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45951.266687037038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45951.266687037038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45951.266687037038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45951.266687037038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45951.266687037038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45951.266687037038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45951.266687037038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45951.266687037038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45951.266687037038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45951.266687037038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45951.266687037038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45951.266687037038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45951.266687037038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45951.266687037038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45951.266687037038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45951.266687037038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45951.266687037038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45951.266687037038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45951.266687037038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45951.266687037038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45951.266687037038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45951.266687037038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45951.266687037038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45951.266687037038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45951.266687037038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45951.266687037038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45951.266687037038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45951.266687037038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45951.266687037038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45951.266687037038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45951.266687037038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45951.266687037038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45951.266687037038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45951.266687037038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45951.266687037038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45951.266687037038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45951.266687037038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45951.266687037038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45951.266687037038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45951.266687037038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45951.266687037038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45951.266687037038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45951.266687037038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45951.266687037038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45951.266687037038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45951.266687037038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45951.266687037038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45951.266687037038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45951.266687037038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45951.266687037038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45951.266687037038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45951.266687037038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45951.266687037038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45951.266687037038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45951.266687037038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45951.266687037038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45951.266687037038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45951.266687037038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45951.266687037038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45951.266687037038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45951.266687037038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45951.266687037038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45951.266687037038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45951.266687037038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45951.266687037038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45951.266687037038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45951.266687037038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45951.266687037038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45951.266687037038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45951.266687037038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45951.266687037038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45951.266687037038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45951.266687037038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45951.266687037038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45951.266687037038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45951.266687037038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45951.266687037038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45951.266687037038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45951.266687037038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45951.266687037038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45951.266687037038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45951.266687037038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45951.266687037038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45951.266687037038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45951.266687037038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45951.266687037038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45951.266687037038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45951.266687037038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45951.266687037038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45951.266687037038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45951.266687037038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45951.266687037038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45951.266687037038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45951.266687037038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45951.266687037038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45951.266687037038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45951.266687037038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45951.266687037038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45951.266687037038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45951.266687037038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45951.266687037038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45951.266687037038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45951.266687037038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45951.266687037038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45951.266687037038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45951.266687037038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45951.266687037038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45951.266687037038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45951.266687037038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45951.266687037038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45951.266687037038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45951.266687037038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45951.266687037038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45951.266687037038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45951.266687037038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45951.266687037038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45951.266687037038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45951.266687037038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45951.266687037038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45951.266687037038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45951.266687037038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45951.266687037038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45951.266687037038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45951.266687037038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45951.266687037038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45951.266687037038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45951.266687037038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45951.266687037038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45951.266687037038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45951.266687037038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45951.266687037038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45951.266687037038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45951.266687037038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45951.266687037038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45951.266687037038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45951.266687037038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45951.266687037038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45951.266687037038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45951.266687037038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45951.266687037038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45951.266687037038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45951.266687037038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45951.266687037038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45951.266687037038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45951.266687037038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45951.266687037038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45951.266687037038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45951.266687037038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45951.266687037038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45951.266687037038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45951.266687037038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45951.266687037038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45951.266687037038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45951.266687037038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45951.266687037038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45951.266687037038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45951.266687037038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45951.266687037038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45951.266687037038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45951.266687037038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45951.266687037038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45951.266687037038</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45951.266687037038</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13" sqref="A13"/>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59.434626851849316</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25.077809722220991</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6.4951129629625939</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2.6055759259252227</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0.15256666666391538</v>
      </c>
      <c r="H6" s="160">
        <v>45951.053449074076</v>
      </c>
      <c r="I6" s="159" t="str">
        <f>IFERROR(VLOOKUP(D6,DB!A:F,6,0),"")</f>
        <v>SCECO</v>
      </c>
      <c r="J6" s="159" t="str">
        <f>IFERROR(VLOOKUP(D6,DB!A:G,7,0),"")</f>
        <v>Weak</v>
      </c>
      <c r="K6" s="159" t="s">
        <v>39103</v>
      </c>
      <c r="L6" s="159" t="str">
        <f>IFERROR(VLOOKUP(D6,DB!A:I,9,0),"")</f>
        <v>Latis</v>
      </c>
    </row>
    <row r="7" spans="1:13" ht="15">
      <c r="A7" s="159" t="s">
        <v>39104</v>
      </c>
      <c r="B7" s="159" t="str">
        <f>IFERROR(VLOOKUP(D7,DB!A:K,11,0),"")</f>
        <v>R5</v>
      </c>
      <c r="C7" s="159">
        <v>1</v>
      </c>
      <c r="D7" s="159" t="s">
        <v>31333</v>
      </c>
      <c r="E7" s="159" t="s">
        <v>38998</v>
      </c>
      <c r="F7" s="160">
        <v>45951.246782407405</v>
      </c>
      <c r="G7" s="161">
        <f ca="1">IFERROR(NOW()-F7,"")</f>
        <v>1.9904629632947035E-2</v>
      </c>
      <c r="H7" s="160">
        <v>45951.240682870368</v>
      </c>
      <c r="I7" s="159" t="str">
        <f>IFERROR(VLOOKUP(D7,DB!A:F,6,0),"")</f>
        <v>SCECO</v>
      </c>
      <c r="J7" s="159" t="str">
        <f>IFERROR(VLOOKUP(D7,DB!A:G,7,0),"")</f>
        <v>No BB Shifted</v>
      </c>
      <c r="K7" s="159" t="s">
        <v>39105</v>
      </c>
      <c r="L7" s="159" t="str">
        <f>IFERROR(VLOOKUP(D7,DB!A:I,9,0),"")</f>
        <v>Latis</v>
      </c>
    </row>
    <row r="8" spans="1:13" ht="15">
      <c r="A8" s="159"/>
      <c r="B8" s="159" t="str">
        <f>IFERROR(VLOOKUP(D8,DB!A:K,11,0),"")</f>
        <v/>
      </c>
      <c r="C8" s="159"/>
      <c r="D8" s="159"/>
      <c r="E8" s="159"/>
      <c r="F8" s="160"/>
      <c r="G8" s="161">
        <f ca="1">IFERROR(NOW()-F8,"")</f>
        <v>45951.266687037038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45951.266687037038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45951.266687037038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45951.266687037038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45951.266687037038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45951.266687037038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45951.266687037038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45951.266687037038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45951.266687037038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45951.266687037038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45951.266687037038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45951.266687037038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45951.266687037038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45951.266687037038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45951.266687037038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45951.266687037038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45951.266687037038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45951.266687037038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45951.266687037038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45951.266687037038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45951.266687037038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45951.266687037038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45951.266687037038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45951.266687037038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45951.266687037038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45951.266687037038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45951.266687037038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45951.266687037038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45951.266687037038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45951.266687037038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45951.266687037038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45951.266687037038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45951.266687037038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45951.266687037038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45951.266687037038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45951.266687037038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45951.266687037038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45951.266687037038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45951.266687037038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45951.266687037038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45951.266687037038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45951.266687037038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45951.266687037038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45951.266687037038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45951.266687037038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45951.266687037038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45951.266687037038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45951.266687037038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45951.266687037038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45951.266687037038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45951.266687037038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45951.266687037038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45951.266687037038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45951.266687037038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45951.266687037038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45951.266687037038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45951.266687037038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45951.266687037038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45951.266687037038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45951.266687037038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45951.266687037038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45951.266687037038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45951.266687037038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45951.266687037038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45951.266687037038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45951.266687037038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45951.266687037038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45951.266687037038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45951.266687037038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45951.266687037038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45951.266687037038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45951.266687037038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45951.266687037038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45951.266687037038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45951.266687037038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45951.266687037038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45951.266687037038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45951.266687037038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45951.266687037038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45951.266687037038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45951.266687037038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45951.266687037038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45951.266687037038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45951.266687037038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45951.266687037038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45951.266687037038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45951.266687037038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45951.266687037038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45951.266687037038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45951.266687037038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45951.266687037038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45951.266687037038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45951.266687037038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45951.266687037038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45951.266687037038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45951.266687037038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45951.266687037038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45951.266687037038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45951.266687037038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45951.266687037038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45951.266687037038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45951.266687037038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45951.266687037038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45951.266687037038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45951.266687037038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45951.266687037038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45951.266687037038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45951.266687037038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45951.266687037038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45951.266687037038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45951.266687037038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45951.266687037038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45951.266687037038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45951.266687037038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45951.266687037038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45951.266687037038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45951.266687037038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45951.266687037038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45951.266687037038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45951.266687037038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45951.266687037038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45951.266687037038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45951.266687037038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45951.266687037038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45951.266687037038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45951.266687037038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45951.266687037038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45951.266687037038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45951.266687037038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45951.266687037038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45951.266687037038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45951.266687037038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45951.266687037038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45951.266687037038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45951.266687037038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45951.266687037038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45951.266687037038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45951.266687037038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45951.266687037038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45951.266687037038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45951.266687037038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45951.266687037038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45951.266687037038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45951.266687037038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45951.266687037038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45951.266687037038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45951.266687037038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45951.266687037038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45951.266687037038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45951.266687037038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45951.266687037038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45951.266687037038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45951.266687037038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45951.266687037038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45951.266687037038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45951.266687037038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45951.266687037038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45951.266687037038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45951.266687037038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45951.266687037038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45951.266687037038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45951.266687037038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45951.266687037038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45951.266687037038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45951.266687037038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45951.266687037038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45951.266687037038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45951.266687037038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45951.266687037038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45951.266687037038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45951.266687037038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45951.266687037038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45951.266687037038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45951.266687037038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45951.266687037038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45951.266687037038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45951.266687037038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45951.266687037038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45951.266687037038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45951.266687037038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45951.266687037038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45951.266687037038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45951.266687037038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45951.266687037038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45951.266687037038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45951.266687037038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45951.266687037038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45951.266687037038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45951.266687037038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45951.266687037038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45951.266687037038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45951.266687037038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45951.266687037038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45951.266687037038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45951.266687037038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45951.266687037038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45951.266687037038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45951.266687037038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45951.266687037038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45951.266687037038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45951.266687037038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45951.266687037038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45951.266687037038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45951.266687037038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45951.266687037038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45951.266687037038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45951.266687037038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45951.266687037038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45951.266687037038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45951.266687037038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45951.266687037038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45951.266687037038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45951.266687037038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45951.266687037038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45951.266687037038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45951.266687037038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45951.266687037038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45951.266687037038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45951.266687037038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45951.266687037038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45951.266687037038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45951.266687037038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45951.266687037038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45951.266687037038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45951.266687037038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45951.266687037038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45951.266687037038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45951.266687037038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45951.266687037038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45951.266687037038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45951.266687037038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45951.266687037038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45951.266687037038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45951.266687037038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45951.266687037038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45951.266687037038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45951.266687037038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45951.266687037038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45951.266687037038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45951.266687037038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45951.266687037038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45951.266687037038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45951.266687037038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45951.266687037038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45951.266687037038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45951.266687037038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45951.266687037038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45951.266687037038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45951.266687037038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45951.266687037038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45951.266687037038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45951.266687037038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45951.266687037038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45951.266687037038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45951.266687037038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45951.266687037038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45951.266687037038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45951.266687037038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45951.266687037038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45951.266687037038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45951.266687037038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45951.266687037038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45951.266687037038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45951.266687037038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45951.266687037038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45951.266687037038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45951.266687037038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45951.266687037038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45951.266687037038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45951.266687037038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45951.266687037038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45951.266687037038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45951.266687037038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45951.266687037038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45951.266687037038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45951.266687037038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45951.266687037038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45951.266687037038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45951.266687037038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45951.266687037038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45951.266687037038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45951.266687037038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45951.266687037038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45951.266687037038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45951.266687037038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45951.266687037038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45951.266687037038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45951.266687037038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45951.266687037038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45951.266687037038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45951.266687037038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45951.266687037038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45951.266687037038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45951.266687037038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45951.266687037038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45951.266687037038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45951.266687037038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45951.266687037038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45951.266687037038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45951.266687037038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45951.266687037038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45951.266687037038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45951.266687037038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45951.266687037038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45951.266687037038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45951.266687037038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45951.266687037038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45951.266687037038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45951.266687037038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45951.266687037038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45951.266687037038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45951.266687037038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45951.266687037038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45951.266687037038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45951.266687037038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45951.266687037038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45951.266687037038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45951.266687037038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45951.266687037038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45951.266687037038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45951.266687037038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45951.266687037038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45951.266687037038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45951.266687037038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45951.266687037038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45951.266687037038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45951.266687037038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45951.266687037038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45951.266687037038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45951.266687037038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45951.266687037038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45951.266687037038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45951.266687037038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45951.266687037038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45951.266687037038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45951.266687037038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45951.266687037038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45951.266687037038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45951.266687037038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45951.266687037038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45951.266687037038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45951.266687037038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45951.266687037038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45951.266687037038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45951.266687037038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45951.266687037038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45951.266687037038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45951.266687037038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45951.266687037038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45951.266687037038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45951.266687037038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45951.266687037038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45951.266687037038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45951.266687037038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45951.266687037038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45951.266687037038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45951.266687037038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45951.266687037038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45951.266687037038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45951.266687037038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45951.266687037038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45951.266687037038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45951.266687037038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45951.266687037038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45951.266687037038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45951.266687037038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45951.266687037038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45951.266687037038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45951.266687037038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45951.266687037038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45951.266687037038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45951.266687037038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45951.266687037038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45951.266687037038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45951.266687037038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45951.266687037038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45951.266687037038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45951.266687037038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45951.266687037038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45951.266687037038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45951.266687037038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45951.266687037038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45951.266687037038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45951.266687037038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45951.266687037038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45951.266687037038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45951.266687037038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45951.266687037038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45951.266687037038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45951.266687037038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45951.266687037038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45951.266687037038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45951.266687037038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45951.266687037038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45951.266687037038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45951.266687037038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45951.266687037038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45951.266687037038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45951.266687037038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45951.266687037038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45951.266687037038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45951.266687037038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45951.266687037038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45951.266687037038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45951.266687037038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45951.266687037038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45951.266687037038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45951.266687037038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45951.266687037038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45951.266687037038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45951.266687037038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45951.266687037038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45951.266687037038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45951.266687037038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45951.266687037038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45951.266687037038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45951.266687037038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45951.266687037038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45951.266687037038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45951.266687037038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45951.266687037038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45951.266687037038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45951.266687037038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45951.266687037038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45951.266687037038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45951.266687037038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45951.266687037038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45951.266687037038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45951.266687037038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45951.266687037038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45951.266687037038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45951.266687037038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45951.266687037038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45951.266687037038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45951.266687037038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45951.266687037038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45951.266687037038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45951.266687037038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45951.266687037038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45951.266687037038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45951.266687037038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45951.266687037038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45951.266687037038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45951.266687037038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45951.266687037038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45951.266687037038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45951.266687037038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45951.266687037038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45951.266687037038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45951.266687037038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45951.266687037038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45951.266687037038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45951.266687037038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45951.266687037038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45951.266687037038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45951.266687037038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45951.266687037038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45951.266687037038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45951.266687037038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45951.266687037038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45951.266687037038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45951.266687037038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45951.266687037038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45951.266687037038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45951.266687037038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45951.266687037038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45951.266687037038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45951.266687037038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45951.266687037038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45951.266687037038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45951.266687037038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45951.266687037038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45951.266687037038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45951.266687037038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45951.266687037038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45951.266687037038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45951.266687037038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45951.266687037038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45951.266687037038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45951.266687037038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45951.266687037038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45951.266687037038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45951.266687037038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45951.266687037038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45951.266687037038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45951.266687037038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45951.266687037038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45951.266687037038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45951.266687037038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45951.266687037038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45951.266687037038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45951.266687037038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45951.266687037038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45951.266687037038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45951.266687037038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45951.266687037038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45951.266687037038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45951.266687037038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45951.266687037038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45951.266687037038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45951.266687037038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45951.266687037038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45951.266687037038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45951.266687037038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45951.266687037038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45951.266687037038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45951.266687037038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45951.266687037038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45951.266687037038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45951.266687037038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45951.266687037038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45951.266687037038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45951.266687037038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45951.266687037038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45951.266687037038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45951.266687037038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45951.266687037038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45951.266687037038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45951.266687037038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45951.266687037038</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tabSelected="1" workbookViewId="0">
      <selection activeCell="H4" sqref="H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v>3</v>
      </c>
      <c r="D2" s="105" t="s">
        <v>38962</v>
      </c>
      <c r="E2" s="108" t="s">
        <v>38998</v>
      </c>
      <c r="F2" s="109"/>
      <c r="G2" s="78">
        <f ca="1">IFERROR(NOW()-F2,"-")</f>
        <v>45951.266687037038</v>
      </c>
      <c r="H2" s="109">
        <v>45951.25408564815</v>
      </c>
      <c r="I2" s="105" t="str">
        <f>IFERROR(VLOOKUP(D2,DB!A:F,6,0),"")</f>
        <v>SCECO+STB</v>
      </c>
      <c r="J2" s="104" t="str">
        <f>IFERROR(VLOOKUP(D2,DB!A:G,7,0),"")</f>
        <v>Vandalized</v>
      </c>
      <c r="K2" s="110" t="s">
        <v>39106</v>
      </c>
      <c r="L2" s="111" t="str">
        <f>IFERROR(VLOOKUP(D2,DB!A:I,9,0),"")</f>
        <v>Latis</v>
      </c>
    </row>
    <row r="3" spans="1:16383" ht="31.5" customHeight="1">
      <c r="A3" s="106"/>
      <c r="B3" s="105" t="str">
        <f>IFERROR(VLOOKUP(D3,DB!A:K,11,0),"")</f>
        <v/>
      </c>
      <c r="C3" s="107"/>
      <c r="D3" s="105"/>
      <c r="E3" s="108"/>
      <c r="F3" s="109"/>
      <c r="G3" s="78">
        <f ca="1">IFERROR(NOW()-F3,"-")</f>
        <v>45951.266687037038</v>
      </c>
      <c r="H3" s="109"/>
      <c r="I3" s="105" t="str">
        <f>IFERROR(VLOOKUP(D3,DB!A:F,6,0),"")</f>
        <v/>
      </c>
      <c r="J3" s="104" t="str">
        <f>IFERROR(VLOOKUP(D3,DB!A:G,7,0),"")</f>
        <v/>
      </c>
      <c r="K3" s="110" t="s">
        <v>39107</v>
      </c>
      <c r="L3" s="111" t="str">
        <f>IFERROR(VLOOKUP(D3,DB!A:I,9,0),"")</f>
        <v/>
      </c>
    </row>
    <row r="4" spans="1:16383" ht="31.5" customHeight="1">
      <c r="A4" s="106"/>
      <c r="B4" s="105" t="str">
        <f>IFERROR(VLOOKUP(D4,DB!A:K,11,0),"")</f>
        <v/>
      </c>
      <c r="C4" s="107"/>
      <c r="D4" s="105"/>
      <c r="E4" s="108"/>
      <c r="F4" s="109"/>
      <c r="G4" s="78">
        <f ca="1">IFERROR(NOW()-F4,"-")</f>
        <v>45951.266687037038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45951.266687037038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45951.266687037038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45951.266687037038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45951.266687037038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45951.266687037038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45951.266687037038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45951.266687037038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45951.266687037038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45951.266687037038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45951.266687037038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45951.266687037038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45951.266687037038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45951.266687037038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45951.266687037038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45951.266687037038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45951.266687037038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45951.266687037038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45951.266687037038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45951.266687037038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45951.266687037038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45951.266687037038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45951.266687037038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45951.266687037038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45951.266687037038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45951.266687037038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45951.266687037038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45951.266687037038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45951.266687037038</v>
      </c>
      <c r="H32" s="109"/>
      <c r="I32" s="105" t="str">
        <f>IFERROR(VLOOKUP(D32,DB!A:F,6,0),"")</f>
        <v/>
      </c>
      <c r="J32" s="104" t="str">
        <f>IFERROR(VLOOKUP(D32,DB!A:G,7,0),"")</f>
        <v/>
      </c>
      <c r="K32" s="110"/>
      <c r="L32" s="111"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2025-10-21T03:24:06Z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